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A VIP\Downloads\Registro Auxiliar 2019\Registro Auxiliar 2019\"/>
    </mc:Choice>
  </mc:AlternateContent>
  <bookViews>
    <workbookView xWindow="0" yWindow="0" windowWidth="28800" windowHeight="12480"/>
  </bookViews>
  <sheets>
    <sheet name="Matemática" sheetId="7" r:id="rId1"/>
  </sheets>
  <definedNames>
    <definedName name="_xlnm.Print_Area" localSheetId="0">Matemática!$A$1:$AI$57</definedName>
    <definedName name="_xlnm.Print_Titles" localSheetId="0">Matemática!$4:$15</definedName>
  </definedNames>
  <calcPr calcId="162913"/>
</workbook>
</file>

<file path=xl/calcChain.xml><?xml version="1.0" encoding="utf-8"?>
<calcChain xmlns="http://schemas.openxmlformats.org/spreadsheetml/2006/main">
  <c r="O48" i="7" l="1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16" i="7"/>
  <c r="J16" i="7" l="1"/>
  <c r="J21" i="7"/>
  <c r="Z21" i="7" s="1"/>
  <c r="J25" i="7"/>
  <c r="Z25" i="7" s="1"/>
  <c r="J29" i="7"/>
  <c r="Z29" i="7" s="1"/>
  <c r="J33" i="7"/>
  <c r="Z33" i="7" s="1"/>
  <c r="J37" i="7"/>
  <c r="Z37" i="7" s="1"/>
  <c r="J41" i="7"/>
  <c r="Z41" i="7" s="1"/>
  <c r="J45" i="7"/>
  <c r="Z45" i="7" s="1"/>
  <c r="Z16" i="7"/>
  <c r="Y33" i="7"/>
  <c r="AC33" i="7" s="1"/>
  <c r="AH33" i="7" s="1"/>
  <c r="Y34" i="7"/>
  <c r="AC34" i="7" s="1"/>
  <c r="AH34" i="7" s="1"/>
  <c r="Y35" i="7"/>
  <c r="AC35" i="7" s="1"/>
  <c r="AH35" i="7" s="1"/>
  <c r="Y36" i="7"/>
  <c r="AC36" i="7" s="1"/>
  <c r="AH36" i="7" s="1"/>
  <c r="Y37" i="7"/>
  <c r="AC37" i="7" s="1"/>
  <c r="AH37" i="7" s="1"/>
  <c r="Y38" i="7"/>
  <c r="AC38" i="7" s="1"/>
  <c r="AH38" i="7" s="1"/>
  <c r="Y39" i="7"/>
  <c r="AC39" i="7" s="1"/>
  <c r="AH39" i="7" s="1"/>
  <c r="Y40" i="7"/>
  <c r="AC40" i="7" s="1"/>
  <c r="AH40" i="7" s="1"/>
  <c r="Y41" i="7"/>
  <c r="AC41" i="7" s="1"/>
  <c r="AH41" i="7" s="1"/>
  <c r="Y42" i="7"/>
  <c r="AC42" i="7" s="1"/>
  <c r="AH42" i="7" s="1"/>
  <c r="Y43" i="7"/>
  <c r="AC43" i="7" s="1"/>
  <c r="Y44" i="7"/>
  <c r="AC44" i="7" s="1"/>
  <c r="Y45" i="7"/>
  <c r="AC45" i="7" s="1"/>
  <c r="Y46" i="7"/>
  <c r="AC46" i="7" s="1"/>
  <c r="AH46" i="7" s="1"/>
  <c r="Y16" i="7"/>
  <c r="AC16" i="7" s="1"/>
  <c r="T33" i="7"/>
  <c r="AB33" i="7" s="1"/>
  <c r="AG33" i="7" s="1"/>
  <c r="T34" i="7"/>
  <c r="AB34" i="7" s="1"/>
  <c r="AG34" i="7" s="1"/>
  <c r="T35" i="7"/>
  <c r="AB35" i="7" s="1"/>
  <c r="AG35" i="7" s="1"/>
  <c r="T36" i="7"/>
  <c r="AB36" i="7" s="1"/>
  <c r="AG36" i="7" s="1"/>
  <c r="T37" i="7"/>
  <c r="AB37" i="7" s="1"/>
  <c r="AG37" i="7" s="1"/>
  <c r="T38" i="7"/>
  <c r="AB38" i="7" s="1"/>
  <c r="AG38" i="7" s="1"/>
  <c r="T39" i="7"/>
  <c r="AB39" i="7" s="1"/>
  <c r="AG39" i="7" s="1"/>
  <c r="T40" i="7"/>
  <c r="AB40" i="7" s="1"/>
  <c r="AG40" i="7" s="1"/>
  <c r="T41" i="7"/>
  <c r="AB41" i="7" s="1"/>
  <c r="AG41" i="7" s="1"/>
  <c r="T42" i="7"/>
  <c r="AB42" i="7" s="1"/>
  <c r="T43" i="7"/>
  <c r="AB43" i="7" s="1"/>
  <c r="T44" i="7"/>
  <c r="AB44" i="7" s="1"/>
  <c r="T45" i="7"/>
  <c r="AB45" i="7" s="1"/>
  <c r="AG45" i="7" s="1"/>
  <c r="T46" i="7"/>
  <c r="AB46" i="7" s="1"/>
  <c r="T16" i="7"/>
  <c r="AB16" i="7" s="1"/>
  <c r="AG16" i="7" s="1"/>
  <c r="O33" i="7"/>
  <c r="AA33" i="7" s="1"/>
  <c r="AF33" i="7" s="1"/>
  <c r="O34" i="7"/>
  <c r="AA34" i="7" s="1"/>
  <c r="AF34" i="7" s="1"/>
  <c r="O35" i="7"/>
  <c r="AA35" i="7" s="1"/>
  <c r="AF35" i="7" s="1"/>
  <c r="O36" i="7"/>
  <c r="AA36" i="7" s="1"/>
  <c r="O37" i="7"/>
  <c r="AA37" i="7" s="1"/>
  <c r="AF37" i="7" s="1"/>
  <c r="O38" i="7"/>
  <c r="AA38" i="7" s="1"/>
  <c r="AF38" i="7" s="1"/>
  <c r="O39" i="7"/>
  <c r="AA39" i="7" s="1"/>
  <c r="AF39" i="7" s="1"/>
  <c r="O40" i="7"/>
  <c r="AA40" i="7" s="1"/>
  <c r="AF40" i="7" s="1"/>
  <c r="O41" i="7"/>
  <c r="AA41" i="7" s="1"/>
  <c r="O42" i="7"/>
  <c r="AA42" i="7" s="1"/>
  <c r="AF42" i="7" s="1"/>
  <c r="O43" i="7"/>
  <c r="AA43" i="7" s="1"/>
  <c r="O44" i="7"/>
  <c r="AA44" i="7" s="1"/>
  <c r="O45" i="7"/>
  <c r="AA45" i="7" s="1"/>
  <c r="O46" i="7"/>
  <c r="AA46" i="7" s="1"/>
  <c r="AF46" i="7" s="1"/>
  <c r="O16" i="7"/>
  <c r="J18" i="7"/>
  <c r="Z18" i="7" s="1"/>
  <c r="J23" i="7"/>
  <c r="Z23" i="7" s="1"/>
  <c r="J27" i="7"/>
  <c r="Z27" i="7" s="1"/>
  <c r="J31" i="7"/>
  <c r="Z31" i="7" s="1"/>
  <c r="J35" i="7"/>
  <c r="Z35" i="7" s="1"/>
  <c r="J39" i="7"/>
  <c r="Z39" i="7" s="1"/>
  <c r="J43" i="7"/>
  <c r="Z43" i="7" s="1"/>
  <c r="AF41" i="7"/>
  <c r="AG42" i="7"/>
  <c r="AE43" i="7"/>
  <c r="AF43" i="7"/>
  <c r="AG43" i="7"/>
  <c r="AH43" i="7"/>
  <c r="AF44" i="7"/>
  <c r="AG44" i="7"/>
  <c r="AH44" i="7"/>
  <c r="AE45" i="7"/>
  <c r="AF45" i="7"/>
  <c r="AH45" i="7"/>
  <c r="AG46" i="7"/>
  <c r="AH16" i="7"/>
  <c r="AI43" i="7" l="1"/>
  <c r="AI35" i="7"/>
  <c r="AE35" i="7"/>
  <c r="AI41" i="7"/>
  <c r="AE41" i="7"/>
  <c r="AI33" i="7"/>
  <c r="AE33" i="7"/>
  <c r="AI39" i="7"/>
  <c r="AE39" i="7"/>
  <c r="AI45" i="7"/>
  <c r="AI37" i="7"/>
  <c r="AE37" i="7"/>
  <c r="AA16" i="7"/>
  <c r="AF16" i="7" s="1"/>
  <c r="AF36" i="7"/>
  <c r="J46" i="7"/>
  <c r="Z46" i="7" s="1"/>
  <c r="J44" i="7"/>
  <c r="Z44" i="7" s="1"/>
  <c r="J42" i="7"/>
  <c r="Z42" i="7" s="1"/>
  <c r="J40" i="7"/>
  <c r="Z40" i="7" s="1"/>
  <c r="J38" i="7"/>
  <c r="Z38" i="7" s="1"/>
  <c r="J36" i="7"/>
  <c r="Z36" i="7" s="1"/>
  <c r="AE36" i="7" s="1"/>
  <c r="J34" i="7"/>
  <c r="Z34" i="7" s="1"/>
  <c r="J32" i="7"/>
  <c r="J30" i="7"/>
  <c r="Z30" i="7" s="1"/>
  <c r="J28" i="7"/>
  <c r="Z28" i="7" s="1"/>
  <c r="J26" i="7"/>
  <c r="Z26" i="7" s="1"/>
  <c r="J24" i="7"/>
  <c r="Z24" i="7" s="1"/>
  <c r="J22" i="7"/>
  <c r="Z22" i="7" s="1"/>
  <c r="J19" i="7"/>
  <c r="Z19" i="7" s="1"/>
  <c r="J17" i="7"/>
  <c r="Z17" i="7" s="1"/>
  <c r="AE18" i="7"/>
  <c r="AE30" i="7"/>
  <c r="AE28" i="7"/>
  <c r="AE26" i="7"/>
  <c r="AE24" i="7"/>
  <c r="AE22" i="7"/>
  <c r="AE19" i="7"/>
  <c r="AE17" i="7"/>
  <c r="AE29" i="7"/>
  <c r="AE25" i="7"/>
  <c r="AE21" i="7"/>
  <c r="AE16" i="7"/>
  <c r="AE31" i="7"/>
  <c r="AE27" i="7"/>
  <c r="AE23" i="7"/>
  <c r="M48" i="7"/>
  <c r="AI34" i="7" l="1"/>
  <c r="AE34" i="7"/>
  <c r="AI38" i="7"/>
  <c r="AE38" i="7"/>
  <c r="AI42" i="7"/>
  <c r="AE42" i="7"/>
  <c r="AI46" i="7"/>
  <c r="AE46" i="7"/>
  <c r="Z32" i="7"/>
  <c r="AE32" i="7" s="1"/>
  <c r="AI40" i="7"/>
  <c r="AE40" i="7"/>
  <c r="AI44" i="7"/>
  <c r="AE44" i="7"/>
  <c r="AI36" i="7"/>
  <c r="J20" i="7" l="1"/>
  <c r="Z20" i="7" s="1"/>
  <c r="O30" i="7"/>
  <c r="AA30" i="7" s="1"/>
  <c r="O26" i="7"/>
  <c r="AA26" i="7" s="1"/>
  <c r="O22" i="7"/>
  <c r="AA22" i="7" s="1"/>
  <c r="O18" i="7"/>
  <c r="AA18" i="7" s="1"/>
  <c r="O24" i="7"/>
  <c r="AA24" i="7" s="1"/>
  <c r="O32" i="7"/>
  <c r="AA32" i="7" s="1"/>
  <c r="O20" i="7"/>
  <c r="O28" i="7"/>
  <c r="AA28" i="7" s="1"/>
  <c r="T20" i="7"/>
  <c r="O31" i="7"/>
  <c r="AA31" i="7" s="1"/>
  <c r="O29" i="7"/>
  <c r="AA29" i="7" s="1"/>
  <c r="O27" i="7"/>
  <c r="AA27" i="7" s="1"/>
  <c r="O25" i="7"/>
  <c r="AA25" i="7" s="1"/>
  <c r="O23" i="7"/>
  <c r="AA23" i="7" s="1"/>
  <c r="O21" i="7"/>
  <c r="AA21" i="7" s="1"/>
  <c r="O19" i="7"/>
  <c r="AA19" i="7" s="1"/>
  <c r="T31" i="7"/>
  <c r="O17" i="7"/>
  <c r="AA17" i="7" s="1"/>
  <c r="AB31" i="7" l="1"/>
  <c r="AG31" i="7" s="1"/>
  <c r="AB20" i="7"/>
  <c r="AG20" i="7" s="1"/>
  <c r="AA20" i="7"/>
  <c r="AF20" i="7" s="1"/>
  <c r="Y17" i="7"/>
  <c r="T17" i="7"/>
  <c r="Y32" i="7"/>
  <c r="Y28" i="7"/>
  <c r="Y24" i="7"/>
  <c r="Y20" i="7"/>
  <c r="T32" i="7"/>
  <c r="T28" i="7"/>
  <c r="T24" i="7"/>
  <c r="Y19" i="7"/>
  <c r="Y21" i="7"/>
  <c r="Y22" i="7"/>
  <c r="Y30" i="7"/>
  <c r="T18" i="7"/>
  <c r="T19" i="7"/>
  <c r="T23" i="7"/>
  <c r="T27" i="7"/>
  <c r="Y18" i="7"/>
  <c r="T30" i="7"/>
  <c r="T26" i="7"/>
  <c r="T22" i="7"/>
  <c r="Y23" i="7"/>
  <c r="Y25" i="7"/>
  <c r="Y27" i="7"/>
  <c r="Y29" i="7"/>
  <c r="Y31" i="7"/>
  <c r="Y26" i="7"/>
  <c r="T29" i="7"/>
  <c r="T25" i="7"/>
  <c r="T21" i="7"/>
  <c r="AF19" i="7"/>
  <c r="AF21" i="7"/>
  <c r="AF23" i="7"/>
  <c r="AF25" i="7"/>
  <c r="AF27" i="7"/>
  <c r="AF29" i="7"/>
  <c r="AF31" i="7"/>
  <c r="AF28" i="7"/>
  <c r="AF32" i="7"/>
  <c r="AF24" i="7"/>
  <c r="AF22" i="7"/>
  <c r="AF26" i="7"/>
  <c r="AF30" i="7"/>
  <c r="AF17" i="7"/>
  <c r="AF18" i="7"/>
  <c r="AE20" i="7"/>
  <c r="AI16" i="7"/>
  <c r="AB21" i="7" l="1"/>
  <c r="AB29" i="7"/>
  <c r="AC31" i="7"/>
  <c r="AI31" i="7" s="1"/>
  <c r="AC27" i="7"/>
  <c r="AH27" i="7" s="1"/>
  <c r="AC23" i="7"/>
  <c r="AH23" i="7" s="1"/>
  <c r="AB26" i="7"/>
  <c r="AC18" i="7"/>
  <c r="AH18" i="7" s="1"/>
  <c r="AB23" i="7"/>
  <c r="AI23" i="7" s="1"/>
  <c r="AB18" i="7"/>
  <c r="AI18" i="7" s="1"/>
  <c r="AC22" i="7"/>
  <c r="AH22" i="7" s="1"/>
  <c r="AC19" i="7"/>
  <c r="AH19" i="7" s="1"/>
  <c r="AB28" i="7"/>
  <c r="AC20" i="7"/>
  <c r="AI20" i="7" s="1"/>
  <c r="AC28" i="7"/>
  <c r="AH28" i="7" s="1"/>
  <c r="AB17" i="7"/>
  <c r="AB25" i="7"/>
  <c r="AC26" i="7"/>
  <c r="AH26" i="7" s="1"/>
  <c r="AC29" i="7"/>
  <c r="AH29" i="7" s="1"/>
  <c r="AC25" i="7"/>
  <c r="AH25" i="7" s="1"/>
  <c r="AB22" i="7"/>
  <c r="AI22" i="7" s="1"/>
  <c r="AB30" i="7"/>
  <c r="AB27" i="7"/>
  <c r="AI27" i="7" s="1"/>
  <c r="AB19" i="7"/>
  <c r="AI19" i="7" s="1"/>
  <c r="AC30" i="7"/>
  <c r="AH30" i="7" s="1"/>
  <c r="AC21" i="7"/>
  <c r="AH21" i="7" s="1"/>
  <c r="AB24" i="7"/>
  <c r="AB32" i="7"/>
  <c r="AC24" i="7"/>
  <c r="AH24" i="7" s="1"/>
  <c r="AC32" i="7"/>
  <c r="AH32" i="7" s="1"/>
  <c r="AC17" i="7"/>
  <c r="AH17" i="7" s="1"/>
  <c r="AI32" i="7" l="1"/>
  <c r="AI24" i="7"/>
  <c r="AI30" i="7"/>
  <c r="AI25" i="7"/>
  <c r="AI28" i="7"/>
  <c r="AI26" i="7"/>
  <c r="AI29" i="7"/>
  <c r="AI21" i="7"/>
  <c r="AG32" i="7"/>
  <c r="AG24" i="7"/>
  <c r="AG19" i="7"/>
  <c r="AG27" i="7"/>
  <c r="AG30" i="7"/>
  <c r="AG22" i="7"/>
  <c r="AG25" i="7"/>
  <c r="AG17" i="7"/>
  <c r="AH20" i="7"/>
  <c r="AG28" i="7"/>
  <c r="AG18" i="7"/>
  <c r="AG23" i="7"/>
  <c r="AG26" i="7"/>
  <c r="AH31" i="7"/>
  <c r="AG29" i="7"/>
  <c r="AG21" i="7"/>
  <c r="AI17" i="7" l="1"/>
  <c r="V52" i="7"/>
  <c r="V49" i="7"/>
  <c r="F49" i="7"/>
  <c r="M51" i="7"/>
  <c r="V50" i="7"/>
  <c r="F48" i="7"/>
  <c r="M49" i="7"/>
  <c r="V51" i="7"/>
  <c r="W51" i="7" l="1"/>
  <c r="O49" i="7"/>
  <c r="M50" i="7"/>
  <c r="O50" i="7" s="1"/>
  <c r="M52" i="7"/>
  <c r="O52" i="7" s="1"/>
  <c r="W50" i="7"/>
  <c r="W52" i="7"/>
  <c r="O51" i="7"/>
  <c r="W49" i="7"/>
</calcChain>
</file>

<file path=xl/sharedStrings.xml><?xml version="1.0" encoding="utf-8"?>
<sst xmlns="http://schemas.openxmlformats.org/spreadsheetml/2006/main" count="74" uniqueCount="64">
  <si>
    <t>APELLIDOS Y NOMBRES</t>
  </si>
  <si>
    <t>Nº de orden</t>
  </si>
  <si>
    <t>A</t>
  </si>
  <si>
    <t>COMPETENCIAS</t>
  </si>
  <si>
    <t>RESUMEN</t>
  </si>
  <si>
    <t>Grado:</t>
  </si>
  <si>
    <t>Sección:</t>
  </si>
  <si>
    <t>Nivel:</t>
  </si>
  <si>
    <t>Secundaria</t>
  </si>
  <si>
    <t>Área Curricular:</t>
  </si>
  <si>
    <t>Docente:</t>
  </si>
  <si>
    <t>Unidades:</t>
  </si>
  <si>
    <t>Resuelve problemas de cantidad</t>
  </si>
  <si>
    <t>Resuelve problemas de regularidad, equivalencia
y cambio</t>
  </si>
  <si>
    <t>Resuelve problemas de regularidad, equivalencia</t>
  </si>
  <si>
    <t>Resuelve problemas de forma, movimiento y localización</t>
  </si>
  <si>
    <t>Resuelve problemas de gestión de datos e incertidumbre</t>
  </si>
  <si>
    <t>PUNTAJE</t>
  </si>
  <si>
    <t xml:space="preserve">MATRICULADOS: </t>
  </si>
  <si>
    <t xml:space="preserve">Niveles de logro </t>
  </si>
  <si>
    <t>f</t>
  </si>
  <si>
    <t>%</t>
  </si>
  <si>
    <t>PROMEDIO MAYOR</t>
  </si>
  <si>
    <t>EVALUADOS:</t>
  </si>
  <si>
    <t>18 - 20</t>
  </si>
  <si>
    <t>PROMEDIO DE LA SELECCIÓN</t>
  </si>
  <si>
    <t xml:space="preserve">NO EVALUADOS: </t>
  </si>
  <si>
    <t>14 - 17</t>
  </si>
  <si>
    <t>PROMEDIO MENOR</t>
  </si>
  <si>
    <t>APROBADOS</t>
  </si>
  <si>
    <t>11 - 13</t>
  </si>
  <si>
    <t>DESAPROBADOS</t>
  </si>
  <si>
    <t>0 - 10</t>
  </si>
  <si>
    <t>LOGRO</t>
  </si>
  <si>
    <t>LOGRO DEL ÁREA</t>
  </si>
  <si>
    <t>AD</t>
  </si>
  <si>
    <t>C</t>
  </si>
  <si>
    <t>B</t>
  </si>
  <si>
    <t>DOCENTE</t>
  </si>
  <si>
    <t>V°B°</t>
  </si>
  <si>
    <t>Traduce cantidades a expresiones numéricas</t>
  </si>
  <si>
    <t>Comunica su comprensión sobre los números y las operaciones</t>
  </si>
  <si>
    <t>Usa estrategias y procedimientos de estimación y cálculo</t>
  </si>
  <si>
    <t>Argumenta afirmaciones sobre las relaciones numéricas y las operaciones</t>
  </si>
  <si>
    <t>LOGRO DEL ÁREA CNEB</t>
  </si>
  <si>
    <t>RESUMEN CNEB</t>
  </si>
  <si>
    <t>Traduce datos y condiciones a expresiones algebraicas y gráficas</t>
  </si>
  <si>
    <t>Comunica su comprensión sobre las relaciones algebraicas</t>
  </si>
  <si>
    <t>Usa estrategias y procedimientos para encontrar equivalencias y reglas generales</t>
  </si>
  <si>
    <t>Argumenta afirmaciones sobre relaciones de cambio y equivalencia</t>
  </si>
  <si>
    <t>Modela objetos con formas geométricas y sus transformaciones</t>
  </si>
  <si>
    <t>Comunica su comprensión sobre las formas y relaciones geométricas</t>
  </si>
  <si>
    <t>Usa estrategias y procedimientos para medir y orientarse en el espacio</t>
  </si>
  <si>
    <t>Argumenta afirmaciones sobre relaciones geométricas</t>
  </si>
  <si>
    <t>Representa datos con gráficos y medidas estadísticas o probabilísticas</t>
  </si>
  <si>
    <t>Comunica su comprensión de los conceptos estadísticos y probabilísticos</t>
  </si>
  <si>
    <t>Usa estrategias y procedimientos para recopilar y procesar datos</t>
  </si>
  <si>
    <t>Sustenta conclusiones o decisiones con base en la información obtenida</t>
  </si>
  <si>
    <t>REGISTRO AUXILIAR DE EVALUACIÓN - EDUCACIÓN BÁSICA REGULAR 2020</t>
  </si>
  <si>
    <t>Lima, 29 de mayo del 2020</t>
  </si>
  <si>
    <t xml:space="preserve">DIRECCIÓN REGIONAL DE </t>
  </si>
  <si>
    <t>UNIDAD DE GESTIÓN LOCAL…</t>
  </si>
  <si>
    <t>I.E. ………………..</t>
  </si>
  <si>
    <t>Lima -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</si>
</sst>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8"/>
      <color theme="1"/>
      <name val="Impac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4" fillId="0" borderId="2" xfId="0" applyFont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0" xfId="0" applyNumberFormat="1" applyFont="1" applyBorder="1"/>
    <xf numFmtId="164" fontId="4" fillId="3" borderId="23" xfId="0" applyNumberFormat="1" applyFont="1" applyFill="1" applyBorder="1"/>
    <xf numFmtId="164" fontId="4" fillId="0" borderId="24" xfId="0" applyNumberFormat="1" applyFont="1" applyBorder="1"/>
    <xf numFmtId="164" fontId="4" fillId="0" borderId="25" xfId="0" applyNumberFormat="1" applyFont="1" applyBorder="1"/>
    <xf numFmtId="164" fontId="4" fillId="3" borderId="26" xfId="0" applyNumberFormat="1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5" fillId="3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64" fontId="4" fillId="0" borderId="20" xfId="0" applyNumberFormat="1" applyFont="1" applyFill="1" applyBorder="1"/>
    <xf numFmtId="164" fontId="4" fillId="0" borderId="24" xfId="0" applyNumberFormat="1" applyFont="1" applyFill="1" applyBorder="1"/>
    <xf numFmtId="164" fontId="4" fillId="0" borderId="25" xfId="0" applyNumberFormat="1" applyFont="1" applyFill="1" applyBorder="1"/>
    <xf numFmtId="0" fontId="4" fillId="0" borderId="17" xfId="0" applyFont="1" applyBorder="1"/>
    <xf numFmtId="0" fontId="4" fillId="0" borderId="20" xfId="0" applyFont="1" applyBorder="1"/>
    <xf numFmtId="0" fontId="4" fillId="0" borderId="24" xfId="0" applyFont="1" applyBorder="1"/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/>
    <xf numFmtId="0" fontId="4" fillId="0" borderId="48" xfId="0" applyFont="1" applyBorder="1"/>
    <xf numFmtId="0" fontId="4" fillId="0" borderId="48" xfId="0" applyFont="1" applyBorder="1" applyAlignment="1">
      <alignment horizontal="center"/>
    </xf>
    <xf numFmtId="0" fontId="7" fillId="2" borderId="19" xfId="0" applyFont="1" applyFill="1" applyBorder="1" applyAlignment="1">
      <alignment horizontal="center" vertical="center" textRotation="90"/>
    </xf>
    <xf numFmtId="0" fontId="7" fillId="2" borderId="21" xfId="0" applyFont="1" applyFill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center" textRotation="90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9" fontId="4" fillId="0" borderId="25" xfId="1" applyFont="1" applyBorder="1" applyAlignment="1">
      <alignment horizontal="center"/>
    </xf>
    <xf numFmtId="9" fontId="4" fillId="0" borderId="26" xfId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23" xfId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8" xfId="1" applyFont="1" applyBorder="1" applyAlignment="1">
      <alignment horizontal="center"/>
    </xf>
    <xf numFmtId="9" fontId="4" fillId="0" borderId="39" xfId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164" fontId="4" fillId="0" borderId="1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horizontal="center" vertical="center" textRotation="90" wrapText="1"/>
    </xf>
    <xf numFmtId="0" fontId="9" fillId="2" borderId="42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center" vertical="center" textRotation="90"/>
    </xf>
  </cellXfs>
  <cellStyles count="2">
    <cellStyle name="Normal" xfId="0" builtinId="0"/>
    <cellStyle name="Porcentaje" xfId="1" builtinId="5"/>
  </cellStyles>
  <dxfs count="34">
    <dxf>
      <font>
        <b/>
        <i val="0"/>
        <color rgb="FF0070C0"/>
      </font>
    </dxf>
    <dxf>
      <font>
        <b/>
        <i val="0"/>
        <color theme="3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CC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1988830</xdr:colOff>
      <xdr:row>7</xdr:row>
      <xdr:rowOff>61847</xdr:rowOff>
    </xdr:from>
    <xdr:ext cx="269369" cy="1311088"/>
    <xdr:sp macro="" textlink="">
      <xdr:nvSpPr>
        <xdr:cNvPr id="3" name="CuadroTexto 2"/>
        <xdr:cNvSpPr txBox="1"/>
      </xdr:nvSpPr>
      <xdr:spPr>
        <a:xfrm rot="16200000">
          <a:off x="2409265" y="2106706"/>
          <a:ext cx="13110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CAPACIDADES</a:t>
          </a:r>
        </a:p>
      </xdr:txBody>
    </xdr:sp>
    <xdr:clientData/>
  </xdr:oneCellAnchor>
  <xdr:twoCellAnchor>
    <xdr:from>
      <xdr:col>25</xdr:col>
      <xdr:colOff>123266</xdr:colOff>
      <xdr:row>46</xdr:row>
      <xdr:rowOff>145675</xdr:rowOff>
    </xdr:from>
    <xdr:to>
      <xdr:col>29</xdr:col>
      <xdr:colOff>345335</xdr:colOff>
      <xdr:row>51</xdr:row>
      <xdr:rowOff>145676</xdr:rowOff>
    </xdr:to>
    <xdr:sp macro="" textlink="">
      <xdr:nvSpPr>
        <xdr:cNvPr id="4" name="CuadroTexto 3"/>
        <xdr:cNvSpPr txBox="1"/>
      </xdr:nvSpPr>
      <xdr:spPr>
        <a:xfrm>
          <a:off x="10959354" y="9099175"/>
          <a:ext cx="2015010" cy="9076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>
              <a:latin typeface="Arial Narrow" panose="020B0606020202030204" pitchFamily="34" charset="0"/>
            </a:rPr>
            <a:t>Los porcentajes d</a:t>
          </a:r>
          <a:r>
            <a:rPr lang="es-PE" sz="1050" baseline="0">
              <a:latin typeface="Arial Narrow" panose="020B0606020202030204" pitchFamily="34" charset="0"/>
            </a:rPr>
            <a:t>e aprobados, desaprobados y nivel de logro, se han calculado en base al número de estudiantes evaluados.</a:t>
          </a:r>
          <a:endParaRPr lang="es-PE" sz="105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190500</xdr:colOff>
      <xdr:row>0</xdr:row>
      <xdr:rowOff>85725</xdr:rowOff>
    </xdr:from>
    <xdr:to>
      <xdr:col>4</xdr:col>
      <xdr:colOff>57150</xdr:colOff>
      <xdr:row>3</xdr:row>
      <xdr:rowOff>123825</xdr:rowOff>
    </xdr:to>
    <xdr:sp macro="" textlink="">
      <xdr:nvSpPr>
        <xdr:cNvPr id="5" name="CuadroTexto 4"/>
        <xdr:cNvSpPr txBox="1"/>
      </xdr:nvSpPr>
      <xdr:spPr>
        <a:xfrm>
          <a:off x="190500" y="85725"/>
          <a:ext cx="8191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LOGO</a:t>
          </a:r>
        </a:p>
        <a:p>
          <a:r>
            <a:rPr lang="es-PE" sz="1100"/>
            <a:t>INSIGNIA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7"/>
  <sheetViews>
    <sheetView tabSelected="1" view="pageBreakPreview" zoomScaleSheetLayoutView="100" workbookViewId="0">
      <selection activeCell="B5" sqref="B5:E15"/>
    </sheetView>
  </sheetViews>
  <sheetFormatPr baseColWidth="10" defaultRowHeight="15" x14ac:dyDescent="0.25"/>
  <cols>
    <col min="1" max="4" width="3.5703125" customWidth="1"/>
    <col min="5" max="5" width="34.140625" customWidth="1"/>
    <col min="6" max="35" width="6.7109375" customWidth="1"/>
  </cols>
  <sheetData>
    <row r="1" spans="1:35" s="1" customFormat="1" ht="15" customHeight="1" x14ac:dyDescent="0.2">
      <c r="A1" s="7"/>
      <c r="B1" s="8"/>
      <c r="C1" s="8"/>
      <c r="D1" s="8"/>
      <c r="E1" s="9" t="s">
        <v>60</v>
      </c>
      <c r="F1" s="96" t="s">
        <v>58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7"/>
    </row>
    <row r="2" spans="1:35" s="1" customFormat="1" ht="15" customHeight="1" x14ac:dyDescent="0.2">
      <c r="A2" s="10"/>
      <c r="B2" s="11"/>
      <c r="C2" s="11"/>
      <c r="D2" s="11"/>
      <c r="E2" s="4" t="s">
        <v>61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9"/>
    </row>
    <row r="3" spans="1:35" s="1" customFormat="1" ht="15" customHeight="1" x14ac:dyDescent="0.25">
      <c r="A3" s="10"/>
      <c r="B3" s="11"/>
      <c r="C3" s="11"/>
      <c r="D3" s="11"/>
      <c r="E3" s="5" t="s">
        <v>62</v>
      </c>
      <c r="F3" s="93" t="s">
        <v>7</v>
      </c>
      <c r="G3" s="93"/>
      <c r="H3" s="95" t="s">
        <v>8</v>
      </c>
      <c r="I3" s="95"/>
      <c r="J3" s="95"/>
      <c r="K3" s="94" t="s">
        <v>5</v>
      </c>
      <c r="L3" s="94"/>
      <c r="M3" s="95"/>
      <c r="N3" s="95"/>
      <c r="O3" s="95"/>
      <c r="P3" s="94" t="s">
        <v>6</v>
      </c>
      <c r="Q3" s="94"/>
      <c r="R3" s="76"/>
      <c r="S3" s="76"/>
      <c r="T3" s="12"/>
      <c r="U3" s="93" t="s">
        <v>9</v>
      </c>
      <c r="V3" s="93"/>
      <c r="W3" s="93"/>
      <c r="X3" s="10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1"/>
    </row>
    <row r="4" spans="1:35" s="1" customFormat="1" ht="15.75" thickBot="1" x14ac:dyDescent="0.3">
      <c r="A4" s="10"/>
      <c r="B4" s="11"/>
      <c r="C4" s="11"/>
      <c r="D4" s="11"/>
      <c r="E4" s="6" t="s">
        <v>63</v>
      </c>
      <c r="F4" s="87" t="s">
        <v>11</v>
      </c>
      <c r="G4" s="87"/>
      <c r="H4" s="88"/>
      <c r="I4" s="88"/>
      <c r="J4" s="88"/>
      <c r="K4" s="88"/>
      <c r="L4" s="88"/>
      <c r="M4" s="88"/>
      <c r="N4" s="88"/>
      <c r="O4" s="88"/>
      <c r="P4" s="3"/>
      <c r="Q4" s="3"/>
      <c r="R4" s="3"/>
      <c r="S4" s="3"/>
      <c r="T4" s="3"/>
      <c r="U4" s="89" t="s">
        <v>10</v>
      </c>
      <c r="V4" s="89"/>
      <c r="W4" s="89"/>
      <c r="X4" s="90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2"/>
    </row>
    <row r="5" spans="1:35" ht="15" customHeight="1" thickBot="1" x14ac:dyDescent="0.3">
      <c r="A5" s="110" t="s">
        <v>1</v>
      </c>
      <c r="B5" s="101" t="s">
        <v>0</v>
      </c>
      <c r="C5" s="102"/>
      <c r="D5" s="102"/>
      <c r="E5" s="103"/>
      <c r="F5" s="112" t="s">
        <v>3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  <c r="Z5" s="55" t="s">
        <v>4</v>
      </c>
      <c r="AA5" s="56"/>
      <c r="AB5" s="56"/>
      <c r="AC5" s="56"/>
      <c r="AD5" s="50" t="s">
        <v>34</v>
      </c>
      <c r="AE5" s="55" t="s">
        <v>45</v>
      </c>
      <c r="AF5" s="56"/>
      <c r="AG5" s="56"/>
      <c r="AH5" s="56"/>
      <c r="AI5" s="50" t="s">
        <v>44</v>
      </c>
    </row>
    <row r="6" spans="1:35" ht="18.95" customHeight="1" x14ac:dyDescent="0.25">
      <c r="A6" s="111"/>
      <c r="B6" s="104"/>
      <c r="C6" s="105"/>
      <c r="D6" s="105"/>
      <c r="E6" s="106"/>
      <c r="F6" s="115" t="s">
        <v>12</v>
      </c>
      <c r="G6" s="116"/>
      <c r="H6" s="116"/>
      <c r="I6" s="116"/>
      <c r="J6" s="117"/>
      <c r="K6" s="115" t="s">
        <v>13</v>
      </c>
      <c r="L6" s="116"/>
      <c r="M6" s="116"/>
      <c r="N6" s="116"/>
      <c r="O6" s="117"/>
      <c r="P6" s="115" t="s">
        <v>15</v>
      </c>
      <c r="Q6" s="116"/>
      <c r="R6" s="116"/>
      <c r="S6" s="116"/>
      <c r="T6" s="117"/>
      <c r="U6" s="115" t="s">
        <v>16</v>
      </c>
      <c r="V6" s="116"/>
      <c r="W6" s="116"/>
      <c r="X6" s="116"/>
      <c r="Y6" s="117"/>
      <c r="Z6" s="53" t="s">
        <v>12</v>
      </c>
      <c r="AA6" s="54" t="s">
        <v>14</v>
      </c>
      <c r="AB6" s="54" t="s">
        <v>15</v>
      </c>
      <c r="AC6" s="54" t="s">
        <v>16</v>
      </c>
      <c r="AD6" s="51"/>
      <c r="AE6" s="53" t="s">
        <v>12</v>
      </c>
      <c r="AF6" s="54" t="s">
        <v>14</v>
      </c>
      <c r="AG6" s="54" t="s">
        <v>15</v>
      </c>
      <c r="AH6" s="54" t="s">
        <v>16</v>
      </c>
      <c r="AI6" s="51"/>
    </row>
    <row r="7" spans="1:35" ht="18.95" customHeight="1" x14ac:dyDescent="0.25">
      <c r="A7" s="111"/>
      <c r="B7" s="104"/>
      <c r="C7" s="105"/>
      <c r="D7" s="105"/>
      <c r="E7" s="106"/>
      <c r="F7" s="118"/>
      <c r="G7" s="119"/>
      <c r="H7" s="119"/>
      <c r="I7" s="119"/>
      <c r="J7" s="120"/>
      <c r="K7" s="118"/>
      <c r="L7" s="119"/>
      <c r="M7" s="119"/>
      <c r="N7" s="119"/>
      <c r="O7" s="120"/>
      <c r="P7" s="118"/>
      <c r="Q7" s="119"/>
      <c r="R7" s="119"/>
      <c r="S7" s="119"/>
      <c r="T7" s="120"/>
      <c r="U7" s="118"/>
      <c r="V7" s="119"/>
      <c r="W7" s="119"/>
      <c r="X7" s="119"/>
      <c r="Y7" s="120"/>
      <c r="Z7" s="53"/>
      <c r="AA7" s="54"/>
      <c r="AB7" s="54"/>
      <c r="AC7" s="54"/>
      <c r="AD7" s="51"/>
      <c r="AE7" s="53"/>
      <c r="AF7" s="54"/>
      <c r="AG7" s="54"/>
      <c r="AH7" s="54"/>
      <c r="AI7" s="51"/>
    </row>
    <row r="8" spans="1:35" ht="18" customHeight="1" x14ac:dyDescent="0.25">
      <c r="A8" s="111"/>
      <c r="B8" s="104"/>
      <c r="C8" s="105"/>
      <c r="D8" s="105"/>
      <c r="E8" s="106"/>
      <c r="F8" s="121" t="s">
        <v>40</v>
      </c>
      <c r="G8" s="79" t="s">
        <v>41</v>
      </c>
      <c r="H8" s="79" t="s">
        <v>42</v>
      </c>
      <c r="I8" s="79" t="s">
        <v>43</v>
      </c>
      <c r="J8" s="124" t="s">
        <v>33</v>
      </c>
      <c r="K8" s="121" t="s">
        <v>46</v>
      </c>
      <c r="L8" s="79" t="s">
        <v>47</v>
      </c>
      <c r="M8" s="79" t="s">
        <v>48</v>
      </c>
      <c r="N8" s="79" t="s">
        <v>49</v>
      </c>
      <c r="O8" s="124" t="s">
        <v>33</v>
      </c>
      <c r="P8" s="121" t="s">
        <v>50</v>
      </c>
      <c r="Q8" s="79" t="s">
        <v>51</v>
      </c>
      <c r="R8" s="79" t="s">
        <v>52</v>
      </c>
      <c r="S8" s="79" t="s">
        <v>53</v>
      </c>
      <c r="T8" s="124" t="s">
        <v>33</v>
      </c>
      <c r="U8" s="121" t="s">
        <v>54</v>
      </c>
      <c r="V8" s="79" t="s">
        <v>55</v>
      </c>
      <c r="W8" s="79" t="s">
        <v>56</v>
      </c>
      <c r="X8" s="79" t="s">
        <v>57</v>
      </c>
      <c r="Y8" s="124" t="s">
        <v>33</v>
      </c>
      <c r="Z8" s="53"/>
      <c r="AA8" s="54"/>
      <c r="AB8" s="54"/>
      <c r="AC8" s="54"/>
      <c r="AD8" s="51"/>
      <c r="AE8" s="53"/>
      <c r="AF8" s="54"/>
      <c r="AG8" s="54"/>
      <c r="AH8" s="54"/>
      <c r="AI8" s="51"/>
    </row>
    <row r="9" spans="1:35" ht="18" customHeight="1" x14ac:dyDescent="0.25">
      <c r="A9" s="111"/>
      <c r="B9" s="104"/>
      <c r="C9" s="105"/>
      <c r="D9" s="105"/>
      <c r="E9" s="106"/>
      <c r="F9" s="122"/>
      <c r="G9" s="80"/>
      <c r="H9" s="80"/>
      <c r="I9" s="80"/>
      <c r="J9" s="124"/>
      <c r="K9" s="122"/>
      <c r="L9" s="80"/>
      <c r="M9" s="80"/>
      <c r="N9" s="80"/>
      <c r="O9" s="124"/>
      <c r="P9" s="122"/>
      <c r="Q9" s="80"/>
      <c r="R9" s="80"/>
      <c r="S9" s="80"/>
      <c r="T9" s="124"/>
      <c r="U9" s="122"/>
      <c r="V9" s="80"/>
      <c r="W9" s="80"/>
      <c r="X9" s="80"/>
      <c r="Y9" s="124"/>
      <c r="Z9" s="53"/>
      <c r="AA9" s="54"/>
      <c r="AB9" s="54"/>
      <c r="AC9" s="54"/>
      <c r="AD9" s="51"/>
      <c r="AE9" s="53"/>
      <c r="AF9" s="54"/>
      <c r="AG9" s="54"/>
      <c r="AH9" s="54"/>
      <c r="AI9" s="51"/>
    </row>
    <row r="10" spans="1:35" ht="18" customHeight="1" x14ac:dyDescent="0.25">
      <c r="A10" s="111"/>
      <c r="B10" s="104"/>
      <c r="C10" s="105"/>
      <c r="D10" s="105"/>
      <c r="E10" s="106"/>
      <c r="F10" s="122"/>
      <c r="G10" s="80"/>
      <c r="H10" s="80"/>
      <c r="I10" s="80"/>
      <c r="J10" s="124"/>
      <c r="K10" s="122"/>
      <c r="L10" s="80"/>
      <c r="M10" s="80"/>
      <c r="N10" s="80"/>
      <c r="O10" s="124"/>
      <c r="P10" s="122"/>
      <c r="Q10" s="80"/>
      <c r="R10" s="80"/>
      <c r="S10" s="80"/>
      <c r="T10" s="124"/>
      <c r="U10" s="122"/>
      <c r="V10" s="80"/>
      <c r="W10" s="80"/>
      <c r="X10" s="80"/>
      <c r="Y10" s="124"/>
      <c r="Z10" s="53"/>
      <c r="AA10" s="54"/>
      <c r="AB10" s="54"/>
      <c r="AC10" s="54"/>
      <c r="AD10" s="51"/>
      <c r="AE10" s="53"/>
      <c r="AF10" s="54"/>
      <c r="AG10" s="54"/>
      <c r="AH10" s="54"/>
      <c r="AI10" s="51"/>
    </row>
    <row r="11" spans="1:35" ht="18" customHeight="1" x14ac:dyDescent="0.25">
      <c r="A11" s="111"/>
      <c r="B11" s="104"/>
      <c r="C11" s="105"/>
      <c r="D11" s="105"/>
      <c r="E11" s="106"/>
      <c r="F11" s="122"/>
      <c r="G11" s="80"/>
      <c r="H11" s="80"/>
      <c r="I11" s="80"/>
      <c r="J11" s="124"/>
      <c r="K11" s="122"/>
      <c r="L11" s="80"/>
      <c r="M11" s="80"/>
      <c r="N11" s="80"/>
      <c r="O11" s="124"/>
      <c r="P11" s="122"/>
      <c r="Q11" s="80"/>
      <c r="R11" s="80"/>
      <c r="S11" s="80"/>
      <c r="T11" s="124"/>
      <c r="U11" s="122"/>
      <c r="V11" s="80"/>
      <c r="W11" s="80"/>
      <c r="X11" s="80"/>
      <c r="Y11" s="124"/>
      <c r="Z11" s="53"/>
      <c r="AA11" s="54"/>
      <c r="AB11" s="54"/>
      <c r="AC11" s="54"/>
      <c r="AD11" s="51"/>
      <c r="AE11" s="53"/>
      <c r="AF11" s="54"/>
      <c r="AG11" s="54"/>
      <c r="AH11" s="54"/>
      <c r="AI11" s="51"/>
    </row>
    <row r="12" spans="1:35" ht="18" customHeight="1" x14ac:dyDescent="0.25">
      <c r="A12" s="111"/>
      <c r="B12" s="104"/>
      <c r="C12" s="105"/>
      <c r="D12" s="105"/>
      <c r="E12" s="106"/>
      <c r="F12" s="122"/>
      <c r="G12" s="80"/>
      <c r="H12" s="80"/>
      <c r="I12" s="80"/>
      <c r="J12" s="124"/>
      <c r="K12" s="122"/>
      <c r="L12" s="80"/>
      <c r="M12" s="80"/>
      <c r="N12" s="80"/>
      <c r="O12" s="124"/>
      <c r="P12" s="122"/>
      <c r="Q12" s="80"/>
      <c r="R12" s="80"/>
      <c r="S12" s="80"/>
      <c r="T12" s="124"/>
      <c r="U12" s="122"/>
      <c r="V12" s="80"/>
      <c r="W12" s="80"/>
      <c r="X12" s="80"/>
      <c r="Y12" s="124"/>
      <c r="Z12" s="53"/>
      <c r="AA12" s="54"/>
      <c r="AB12" s="54"/>
      <c r="AC12" s="54"/>
      <c r="AD12" s="51"/>
      <c r="AE12" s="53"/>
      <c r="AF12" s="54"/>
      <c r="AG12" s="54"/>
      <c r="AH12" s="54"/>
      <c r="AI12" s="51"/>
    </row>
    <row r="13" spans="1:35" ht="18" customHeight="1" x14ac:dyDescent="0.25">
      <c r="A13" s="111"/>
      <c r="B13" s="104"/>
      <c r="C13" s="105"/>
      <c r="D13" s="105"/>
      <c r="E13" s="106"/>
      <c r="F13" s="122"/>
      <c r="G13" s="80"/>
      <c r="H13" s="80"/>
      <c r="I13" s="80"/>
      <c r="J13" s="124"/>
      <c r="K13" s="122"/>
      <c r="L13" s="80"/>
      <c r="M13" s="80"/>
      <c r="N13" s="80"/>
      <c r="O13" s="124"/>
      <c r="P13" s="122"/>
      <c r="Q13" s="80"/>
      <c r="R13" s="80"/>
      <c r="S13" s="80"/>
      <c r="T13" s="124"/>
      <c r="U13" s="122"/>
      <c r="V13" s="80"/>
      <c r="W13" s="80"/>
      <c r="X13" s="80"/>
      <c r="Y13" s="124"/>
      <c r="Z13" s="53"/>
      <c r="AA13" s="54"/>
      <c r="AB13" s="54"/>
      <c r="AC13" s="54"/>
      <c r="AD13" s="51"/>
      <c r="AE13" s="53"/>
      <c r="AF13" s="54"/>
      <c r="AG13" s="54"/>
      <c r="AH13" s="54"/>
      <c r="AI13" s="51"/>
    </row>
    <row r="14" spans="1:35" ht="18" customHeight="1" x14ac:dyDescent="0.25">
      <c r="A14" s="111"/>
      <c r="B14" s="104"/>
      <c r="C14" s="105"/>
      <c r="D14" s="105"/>
      <c r="E14" s="106"/>
      <c r="F14" s="122"/>
      <c r="G14" s="80"/>
      <c r="H14" s="80"/>
      <c r="I14" s="80"/>
      <c r="J14" s="124"/>
      <c r="K14" s="122"/>
      <c r="L14" s="80"/>
      <c r="M14" s="80"/>
      <c r="N14" s="80"/>
      <c r="O14" s="124"/>
      <c r="P14" s="122"/>
      <c r="Q14" s="80"/>
      <c r="R14" s="80"/>
      <c r="S14" s="80"/>
      <c r="T14" s="124"/>
      <c r="U14" s="122"/>
      <c r="V14" s="80"/>
      <c r="W14" s="80"/>
      <c r="X14" s="80"/>
      <c r="Y14" s="124"/>
      <c r="Z14" s="53"/>
      <c r="AA14" s="54"/>
      <c r="AB14" s="54"/>
      <c r="AC14" s="54"/>
      <c r="AD14" s="51"/>
      <c r="AE14" s="53"/>
      <c r="AF14" s="54"/>
      <c r="AG14" s="54"/>
      <c r="AH14" s="54"/>
      <c r="AI14" s="51"/>
    </row>
    <row r="15" spans="1:35" ht="18" customHeight="1" x14ac:dyDescent="0.25">
      <c r="A15" s="111"/>
      <c r="B15" s="107"/>
      <c r="C15" s="108"/>
      <c r="D15" s="108"/>
      <c r="E15" s="109"/>
      <c r="F15" s="123"/>
      <c r="G15" s="81"/>
      <c r="H15" s="81"/>
      <c r="I15" s="81"/>
      <c r="J15" s="124"/>
      <c r="K15" s="123"/>
      <c r="L15" s="81"/>
      <c r="M15" s="81"/>
      <c r="N15" s="81"/>
      <c r="O15" s="124"/>
      <c r="P15" s="123"/>
      <c r="Q15" s="81"/>
      <c r="R15" s="81"/>
      <c r="S15" s="81"/>
      <c r="T15" s="124"/>
      <c r="U15" s="123"/>
      <c r="V15" s="81"/>
      <c r="W15" s="81"/>
      <c r="X15" s="81"/>
      <c r="Y15" s="124"/>
      <c r="Z15" s="53"/>
      <c r="AA15" s="54"/>
      <c r="AB15" s="54"/>
      <c r="AC15" s="54"/>
      <c r="AD15" s="52"/>
      <c r="AE15" s="53"/>
      <c r="AF15" s="54"/>
      <c r="AG15" s="54"/>
      <c r="AH15" s="54"/>
      <c r="AI15" s="52"/>
    </row>
    <row r="16" spans="1:35" ht="15" customHeight="1" x14ac:dyDescent="0.25">
      <c r="A16" s="32">
        <v>1</v>
      </c>
      <c r="B16" s="17"/>
      <c r="C16" s="18"/>
      <c r="D16" s="18"/>
      <c r="E16" s="33"/>
      <c r="F16" s="38"/>
      <c r="G16" s="13"/>
      <c r="H16" s="13"/>
      <c r="I16" s="13"/>
      <c r="J16" s="23" t="str">
        <f>IF(F16=0,"",ROUND(AVERAGE(F16:I16),0))</f>
        <v/>
      </c>
      <c r="K16" s="38"/>
      <c r="L16" s="13"/>
      <c r="M16" s="13"/>
      <c r="N16" s="13"/>
      <c r="O16" s="23" t="str">
        <f>IF(K16=0,"",ROUND(AVERAGE(K16:N16),0))</f>
        <v/>
      </c>
      <c r="P16" s="38"/>
      <c r="Q16" s="13"/>
      <c r="R16" s="13"/>
      <c r="S16" s="13"/>
      <c r="T16" s="23" t="str">
        <f>IF(P16=0,"",ROUND(AVERAGE(P16:S16),0))</f>
        <v/>
      </c>
      <c r="U16" s="38"/>
      <c r="V16" s="13"/>
      <c r="W16" s="13"/>
      <c r="X16" s="13"/>
      <c r="Y16" s="23" t="str">
        <f>IF(U16=0,"",ROUND(AVERAGE(U16:X16),0))</f>
        <v/>
      </c>
      <c r="Z16" s="22" t="str">
        <f>IF(J16=0,"",J16)</f>
        <v/>
      </c>
      <c r="AA16" s="14" t="str">
        <f>IF(O16=0,"",O16)</f>
        <v/>
      </c>
      <c r="AB16" s="14" t="str">
        <f>IF(T16=0,"",T16)</f>
        <v/>
      </c>
      <c r="AC16" s="14" t="str">
        <f>IF(Y16=0,"",Y16)</f>
        <v/>
      </c>
      <c r="AD16" s="23" t="str">
        <f>IF(F16=0,"",ROUND(AVERAGE(Z16:AC16),0))</f>
        <v/>
      </c>
      <c r="AE16" s="27" t="str">
        <f>IF(Z16=0,"",IF(Z16&lt;=10,"C",IF(Z16&lt;=14,"B",IF(Z16&lt;=17,"A",IF(Z16&lt;=20,"AD","")))))</f>
        <v/>
      </c>
      <c r="AF16" s="21" t="str">
        <f t="shared" ref="AF16:AH16" si="0">IF(AA16=0,"",IF(AA16&lt;=10,"C",IF(AA16&lt;=14,"B",IF(AA16&lt;=17,"A",IF(AA16&lt;=20,"AD","")))))</f>
        <v/>
      </c>
      <c r="AG16" s="21" t="str">
        <f t="shared" si="0"/>
        <v/>
      </c>
      <c r="AH16" s="21" t="str">
        <f t="shared" si="0"/>
        <v/>
      </c>
      <c r="AI16" s="28" t="str">
        <f>IF(AD16=0,"",IF(AD16&lt;0,"Error",IF(AD16&lt;=10,"C",IF(AD16&lt;=14,"B",IF(AD16&lt;=17,"A",IF(AD16&lt;=20,"AD",""))))))</f>
        <v/>
      </c>
    </row>
    <row r="17" spans="1:35" ht="15" customHeight="1" x14ac:dyDescent="0.25">
      <c r="A17" s="32">
        <v>2</v>
      </c>
      <c r="B17" s="17"/>
      <c r="C17" s="18"/>
      <c r="D17" s="18"/>
      <c r="E17" s="33"/>
      <c r="F17" s="38"/>
      <c r="G17" s="13"/>
      <c r="H17" s="13"/>
      <c r="I17" s="13"/>
      <c r="J17" s="23" t="str">
        <f t="shared" ref="J17:J46" si="1">IF(F17=0,"",ROUND(AVERAGE(F17:I17),0))</f>
        <v/>
      </c>
      <c r="K17" s="38"/>
      <c r="L17" s="13"/>
      <c r="M17" s="13"/>
      <c r="N17" s="13"/>
      <c r="O17" s="23" t="str">
        <f t="shared" ref="O17:O46" si="2">IF(K17=0,"",ROUND(AVERAGE(K17:N17),0))</f>
        <v/>
      </c>
      <c r="P17" s="38"/>
      <c r="Q17" s="13"/>
      <c r="R17" s="13"/>
      <c r="S17" s="13"/>
      <c r="T17" s="23" t="str">
        <f t="shared" ref="T17:T46" si="3">IF(P17=0,"",ROUND(AVERAGE(P17:S17),0))</f>
        <v/>
      </c>
      <c r="U17" s="38"/>
      <c r="V17" s="13"/>
      <c r="W17" s="13"/>
      <c r="X17" s="13"/>
      <c r="Y17" s="23" t="str">
        <f t="shared" ref="Y17:Y46" si="4">IF(U17=0,"",ROUND(AVERAGE(U17:X17),0))</f>
        <v/>
      </c>
      <c r="Z17" s="22" t="str">
        <f t="shared" ref="Z17:Z46" si="5">IF(J17=0,"",J17)</f>
        <v/>
      </c>
      <c r="AA17" s="14" t="str">
        <f t="shared" ref="AA17:AA46" si="6">IF(O17=0,"",O17)</f>
        <v/>
      </c>
      <c r="AB17" s="14" t="str">
        <f t="shared" ref="AB17:AB46" si="7">IF(T17=0,"",T17)</f>
        <v/>
      </c>
      <c r="AC17" s="14" t="str">
        <f t="shared" ref="AC17:AC46" si="8">IF(Y17=0,"",Y17)</f>
        <v/>
      </c>
      <c r="AD17" s="23" t="str">
        <f t="shared" ref="AD17:AD46" si="9">IF(F17=0,"",ROUND(AVERAGE(Z17:AC17),0))</f>
        <v/>
      </c>
      <c r="AE17" s="27" t="str">
        <f t="shared" ref="AE17:AE46" si="10">IF(Z17=0,"",IF(Z17&lt;=10,"C",IF(Z17&lt;=14,"B",IF(Z17&lt;=17,"A",IF(Z17&lt;=20,"AD","")))))</f>
        <v/>
      </c>
      <c r="AF17" s="21" t="str">
        <f t="shared" ref="AF17:AF46" si="11">IF(AA17=0,"",IF(AA17&lt;=10,"C",IF(AA17&lt;=14,"B",IF(AA17&lt;=17,"A",IF(AA17&lt;=20,"AD","")))))</f>
        <v/>
      </c>
      <c r="AG17" s="21" t="str">
        <f t="shared" ref="AG17:AG46" si="12">IF(AB17=0,"",IF(AB17&lt;=10,"C",IF(AB17&lt;=14,"B",IF(AB17&lt;=17,"A",IF(AB17&lt;=20,"AD","")))))</f>
        <v/>
      </c>
      <c r="AH17" s="21" t="str">
        <f t="shared" ref="AH17:AH46" si="13">IF(AC17=0,"",IF(AC17&lt;=10,"C",IF(AC17&lt;=14,"B",IF(AC17&lt;=17,"A",IF(AC17&lt;=20,"AD","")))))</f>
        <v/>
      </c>
      <c r="AI17" s="28" t="str">
        <f t="shared" ref="AI17:AI46" si="14">IF(AD17=0,"",IF(AD17&lt;0,"Error",IF(AD17&lt;=10,"C",IF(AD17&lt;=14,"B",IF(AD17&lt;=17,"A",IF(AD17&lt;=20,"AD",""))))))</f>
        <v/>
      </c>
    </row>
    <row r="18" spans="1:35" ht="15" customHeight="1" x14ac:dyDescent="0.25">
      <c r="A18" s="32">
        <v>3</v>
      </c>
      <c r="B18" s="17"/>
      <c r="C18" s="18"/>
      <c r="D18" s="18"/>
      <c r="E18" s="33"/>
      <c r="F18" s="38"/>
      <c r="G18" s="13"/>
      <c r="H18" s="13"/>
      <c r="I18" s="13"/>
      <c r="J18" s="23" t="str">
        <f t="shared" si="1"/>
        <v/>
      </c>
      <c r="K18" s="38"/>
      <c r="L18" s="13"/>
      <c r="M18" s="13"/>
      <c r="N18" s="13"/>
      <c r="O18" s="23" t="str">
        <f t="shared" si="2"/>
        <v/>
      </c>
      <c r="P18" s="38"/>
      <c r="Q18" s="13"/>
      <c r="R18" s="13"/>
      <c r="S18" s="13"/>
      <c r="T18" s="23" t="str">
        <f t="shared" si="3"/>
        <v/>
      </c>
      <c r="U18" s="38"/>
      <c r="V18" s="13"/>
      <c r="W18" s="13"/>
      <c r="X18" s="13"/>
      <c r="Y18" s="23" t="str">
        <f t="shared" si="4"/>
        <v/>
      </c>
      <c r="Z18" s="22" t="str">
        <f t="shared" si="5"/>
        <v/>
      </c>
      <c r="AA18" s="14" t="str">
        <f t="shared" si="6"/>
        <v/>
      </c>
      <c r="AB18" s="14" t="str">
        <f t="shared" si="7"/>
        <v/>
      </c>
      <c r="AC18" s="14" t="str">
        <f t="shared" si="8"/>
        <v/>
      </c>
      <c r="AD18" s="23" t="str">
        <f t="shared" si="9"/>
        <v/>
      </c>
      <c r="AE18" s="27" t="str">
        <f t="shared" si="10"/>
        <v/>
      </c>
      <c r="AF18" s="21" t="str">
        <f t="shared" si="11"/>
        <v/>
      </c>
      <c r="AG18" s="21" t="str">
        <f t="shared" si="12"/>
        <v/>
      </c>
      <c r="AH18" s="21" t="str">
        <f t="shared" si="13"/>
        <v/>
      </c>
      <c r="AI18" s="28" t="str">
        <f t="shared" si="14"/>
        <v/>
      </c>
    </row>
    <row r="19" spans="1:35" ht="15" customHeight="1" x14ac:dyDescent="0.25">
      <c r="A19" s="32">
        <v>4</v>
      </c>
      <c r="B19" s="17"/>
      <c r="C19" s="18"/>
      <c r="D19" s="18"/>
      <c r="E19" s="33"/>
      <c r="F19" s="38"/>
      <c r="G19" s="13"/>
      <c r="H19" s="13"/>
      <c r="I19" s="13"/>
      <c r="J19" s="23" t="str">
        <f t="shared" si="1"/>
        <v/>
      </c>
      <c r="K19" s="38"/>
      <c r="L19" s="13"/>
      <c r="M19" s="13"/>
      <c r="N19" s="13"/>
      <c r="O19" s="23" t="str">
        <f t="shared" si="2"/>
        <v/>
      </c>
      <c r="P19" s="38"/>
      <c r="Q19" s="13"/>
      <c r="R19" s="13"/>
      <c r="S19" s="13"/>
      <c r="T19" s="23" t="str">
        <f t="shared" si="3"/>
        <v/>
      </c>
      <c r="U19" s="38"/>
      <c r="V19" s="13"/>
      <c r="W19" s="13"/>
      <c r="X19" s="13"/>
      <c r="Y19" s="23" t="str">
        <f t="shared" si="4"/>
        <v/>
      </c>
      <c r="Z19" s="22" t="str">
        <f t="shared" si="5"/>
        <v/>
      </c>
      <c r="AA19" s="14" t="str">
        <f t="shared" si="6"/>
        <v/>
      </c>
      <c r="AB19" s="14" t="str">
        <f t="shared" si="7"/>
        <v/>
      </c>
      <c r="AC19" s="14" t="str">
        <f t="shared" si="8"/>
        <v/>
      </c>
      <c r="AD19" s="23" t="str">
        <f t="shared" si="9"/>
        <v/>
      </c>
      <c r="AE19" s="27" t="str">
        <f t="shared" si="10"/>
        <v/>
      </c>
      <c r="AF19" s="21" t="str">
        <f t="shared" si="11"/>
        <v/>
      </c>
      <c r="AG19" s="21" t="str">
        <f t="shared" si="12"/>
        <v/>
      </c>
      <c r="AH19" s="21" t="str">
        <f t="shared" si="13"/>
        <v/>
      </c>
      <c r="AI19" s="28" t="str">
        <f t="shared" si="14"/>
        <v/>
      </c>
    </row>
    <row r="20" spans="1:35" ht="15" customHeight="1" x14ac:dyDescent="0.25">
      <c r="A20" s="32">
        <v>5</v>
      </c>
      <c r="B20" s="17"/>
      <c r="C20" s="18"/>
      <c r="D20" s="18"/>
      <c r="E20" s="33"/>
      <c r="F20" s="38"/>
      <c r="G20" s="13"/>
      <c r="H20" s="13"/>
      <c r="I20" s="13"/>
      <c r="J20" s="23" t="str">
        <f t="shared" si="1"/>
        <v/>
      </c>
      <c r="K20" s="38"/>
      <c r="L20" s="13"/>
      <c r="M20" s="13"/>
      <c r="N20" s="13"/>
      <c r="O20" s="23" t="str">
        <f t="shared" si="2"/>
        <v/>
      </c>
      <c r="P20" s="38"/>
      <c r="Q20" s="13"/>
      <c r="R20" s="13"/>
      <c r="S20" s="13"/>
      <c r="T20" s="23" t="str">
        <f t="shared" si="3"/>
        <v/>
      </c>
      <c r="U20" s="38"/>
      <c r="V20" s="13"/>
      <c r="W20" s="13"/>
      <c r="X20" s="13"/>
      <c r="Y20" s="23" t="str">
        <f t="shared" si="4"/>
        <v/>
      </c>
      <c r="Z20" s="22" t="str">
        <f t="shared" si="5"/>
        <v/>
      </c>
      <c r="AA20" s="14" t="str">
        <f t="shared" si="6"/>
        <v/>
      </c>
      <c r="AB20" s="14" t="str">
        <f t="shared" si="7"/>
        <v/>
      </c>
      <c r="AC20" s="14" t="str">
        <f t="shared" si="8"/>
        <v/>
      </c>
      <c r="AD20" s="23" t="str">
        <f t="shared" si="9"/>
        <v/>
      </c>
      <c r="AE20" s="27" t="str">
        <f t="shared" si="10"/>
        <v/>
      </c>
      <c r="AF20" s="21" t="str">
        <f t="shared" si="11"/>
        <v/>
      </c>
      <c r="AG20" s="21" t="str">
        <f t="shared" si="12"/>
        <v/>
      </c>
      <c r="AH20" s="21" t="str">
        <f t="shared" si="13"/>
        <v/>
      </c>
      <c r="AI20" s="28" t="str">
        <f t="shared" si="14"/>
        <v/>
      </c>
    </row>
    <row r="21" spans="1:35" ht="15" customHeight="1" x14ac:dyDescent="0.25">
      <c r="A21" s="32">
        <v>6</v>
      </c>
      <c r="B21" s="17"/>
      <c r="C21" s="18"/>
      <c r="D21" s="18"/>
      <c r="E21" s="33"/>
      <c r="F21" s="38"/>
      <c r="G21" s="13"/>
      <c r="H21" s="13"/>
      <c r="I21" s="13"/>
      <c r="J21" s="23" t="str">
        <f t="shared" si="1"/>
        <v/>
      </c>
      <c r="K21" s="38"/>
      <c r="L21" s="13"/>
      <c r="M21" s="13"/>
      <c r="N21" s="13"/>
      <c r="O21" s="23" t="str">
        <f t="shared" si="2"/>
        <v/>
      </c>
      <c r="P21" s="38"/>
      <c r="Q21" s="13"/>
      <c r="R21" s="13"/>
      <c r="S21" s="13"/>
      <c r="T21" s="23" t="str">
        <f t="shared" si="3"/>
        <v/>
      </c>
      <c r="U21" s="38"/>
      <c r="V21" s="13"/>
      <c r="W21" s="13"/>
      <c r="X21" s="13"/>
      <c r="Y21" s="23" t="str">
        <f t="shared" si="4"/>
        <v/>
      </c>
      <c r="Z21" s="22" t="str">
        <f t="shared" si="5"/>
        <v/>
      </c>
      <c r="AA21" s="14" t="str">
        <f t="shared" si="6"/>
        <v/>
      </c>
      <c r="AB21" s="14" t="str">
        <f t="shared" si="7"/>
        <v/>
      </c>
      <c r="AC21" s="14" t="str">
        <f t="shared" si="8"/>
        <v/>
      </c>
      <c r="AD21" s="23" t="str">
        <f t="shared" si="9"/>
        <v/>
      </c>
      <c r="AE21" s="27" t="str">
        <f t="shared" si="10"/>
        <v/>
      </c>
      <c r="AF21" s="21" t="str">
        <f t="shared" si="11"/>
        <v/>
      </c>
      <c r="AG21" s="21" t="str">
        <f t="shared" si="12"/>
        <v/>
      </c>
      <c r="AH21" s="21" t="str">
        <f t="shared" si="13"/>
        <v/>
      </c>
      <c r="AI21" s="28" t="str">
        <f t="shared" si="14"/>
        <v/>
      </c>
    </row>
    <row r="22" spans="1:35" ht="15" customHeight="1" x14ac:dyDescent="0.25">
      <c r="A22" s="32">
        <v>7</v>
      </c>
      <c r="B22" s="17"/>
      <c r="C22" s="18"/>
      <c r="D22" s="18"/>
      <c r="E22" s="33"/>
      <c r="F22" s="38"/>
      <c r="G22" s="13"/>
      <c r="H22" s="13"/>
      <c r="I22" s="13"/>
      <c r="J22" s="23" t="str">
        <f t="shared" si="1"/>
        <v/>
      </c>
      <c r="K22" s="38"/>
      <c r="L22" s="13"/>
      <c r="M22" s="13"/>
      <c r="N22" s="13"/>
      <c r="O22" s="23" t="str">
        <f t="shared" si="2"/>
        <v/>
      </c>
      <c r="P22" s="38"/>
      <c r="Q22" s="13"/>
      <c r="R22" s="13"/>
      <c r="S22" s="13"/>
      <c r="T22" s="23" t="str">
        <f t="shared" si="3"/>
        <v/>
      </c>
      <c r="U22" s="38"/>
      <c r="V22" s="13"/>
      <c r="W22" s="13"/>
      <c r="X22" s="13"/>
      <c r="Y22" s="23" t="str">
        <f t="shared" si="4"/>
        <v/>
      </c>
      <c r="Z22" s="22" t="str">
        <f t="shared" si="5"/>
        <v/>
      </c>
      <c r="AA22" s="14" t="str">
        <f t="shared" si="6"/>
        <v/>
      </c>
      <c r="AB22" s="14" t="str">
        <f t="shared" si="7"/>
        <v/>
      </c>
      <c r="AC22" s="14" t="str">
        <f t="shared" si="8"/>
        <v/>
      </c>
      <c r="AD22" s="23" t="str">
        <f t="shared" si="9"/>
        <v/>
      </c>
      <c r="AE22" s="27" t="str">
        <f t="shared" si="10"/>
        <v/>
      </c>
      <c r="AF22" s="21" t="str">
        <f t="shared" si="11"/>
        <v/>
      </c>
      <c r="AG22" s="21" t="str">
        <f t="shared" si="12"/>
        <v/>
      </c>
      <c r="AH22" s="21" t="str">
        <f t="shared" si="13"/>
        <v/>
      </c>
      <c r="AI22" s="28" t="str">
        <f t="shared" si="14"/>
        <v/>
      </c>
    </row>
    <row r="23" spans="1:35" ht="15" customHeight="1" x14ac:dyDescent="0.25">
      <c r="A23" s="32">
        <v>8</v>
      </c>
      <c r="B23" s="17"/>
      <c r="C23" s="18"/>
      <c r="D23" s="18"/>
      <c r="E23" s="33"/>
      <c r="F23" s="38"/>
      <c r="G23" s="13"/>
      <c r="H23" s="13"/>
      <c r="I23" s="13"/>
      <c r="J23" s="23" t="str">
        <f t="shared" si="1"/>
        <v/>
      </c>
      <c r="K23" s="38"/>
      <c r="L23" s="13"/>
      <c r="M23" s="13"/>
      <c r="N23" s="13"/>
      <c r="O23" s="23" t="str">
        <f t="shared" si="2"/>
        <v/>
      </c>
      <c r="P23" s="38"/>
      <c r="Q23" s="13"/>
      <c r="R23" s="13"/>
      <c r="S23" s="13"/>
      <c r="T23" s="23" t="str">
        <f t="shared" si="3"/>
        <v/>
      </c>
      <c r="U23" s="38"/>
      <c r="V23" s="13"/>
      <c r="W23" s="13"/>
      <c r="X23" s="13"/>
      <c r="Y23" s="23" t="str">
        <f t="shared" si="4"/>
        <v/>
      </c>
      <c r="Z23" s="22" t="str">
        <f t="shared" si="5"/>
        <v/>
      </c>
      <c r="AA23" s="14" t="str">
        <f t="shared" si="6"/>
        <v/>
      </c>
      <c r="AB23" s="14" t="str">
        <f t="shared" si="7"/>
        <v/>
      </c>
      <c r="AC23" s="14" t="str">
        <f t="shared" si="8"/>
        <v/>
      </c>
      <c r="AD23" s="23" t="str">
        <f t="shared" si="9"/>
        <v/>
      </c>
      <c r="AE23" s="27" t="str">
        <f t="shared" si="10"/>
        <v/>
      </c>
      <c r="AF23" s="21" t="str">
        <f t="shared" si="11"/>
        <v/>
      </c>
      <c r="AG23" s="21" t="str">
        <f t="shared" si="12"/>
        <v/>
      </c>
      <c r="AH23" s="21" t="str">
        <f t="shared" si="13"/>
        <v/>
      </c>
      <c r="AI23" s="28" t="str">
        <f t="shared" si="14"/>
        <v/>
      </c>
    </row>
    <row r="24" spans="1:35" ht="15" customHeight="1" x14ac:dyDescent="0.25">
      <c r="A24" s="32">
        <v>9</v>
      </c>
      <c r="B24" s="17"/>
      <c r="C24" s="18"/>
      <c r="D24" s="18"/>
      <c r="E24" s="33"/>
      <c r="F24" s="38"/>
      <c r="G24" s="13"/>
      <c r="H24" s="13"/>
      <c r="I24" s="13"/>
      <c r="J24" s="23" t="str">
        <f t="shared" si="1"/>
        <v/>
      </c>
      <c r="K24" s="38"/>
      <c r="L24" s="13"/>
      <c r="M24" s="13"/>
      <c r="N24" s="13"/>
      <c r="O24" s="23" t="str">
        <f t="shared" si="2"/>
        <v/>
      </c>
      <c r="P24" s="38"/>
      <c r="Q24" s="13"/>
      <c r="R24" s="13"/>
      <c r="S24" s="13"/>
      <c r="T24" s="23" t="str">
        <f t="shared" si="3"/>
        <v/>
      </c>
      <c r="U24" s="38"/>
      <c r="V24" s="13"/>
      <c r="W24" s="13"/>
      <c r="X24" s="13"/>
      <c r="Y24" s="23" t="str">
        <f t="shared" si="4"/>
        <v/>
      </c>
      <c r="Z24" s="22" t="str">
        <f t="shared" si="5"/>
        <v/>
      </c>
      <c r="AA24" s="14" t="str">
        <f t="shared" si="6"/>
        <v/>
      </c>
      <c r="AB24" s="14" t="str">
        <f t="shared" si="7"/>
        <v/>
      </c>
      <c r="AC24" s="14" t="str">
        <f t="shared" si="8"/>
        <v/>
      </c>
      <c r="AD24" s="23" t="str">
        <f t="shared" si="9"/>
        <v/>
      </c>
      <c r="AE24" s="27" t="str">
        <f t="shared" si="10"/>
        <v/>
      </c>
      <c r="AF24" s="21" t="str">
        <f t="shared" si="11"/>
        <v/>
      </c>
      <c r="AG24" s="21" t="str">
        <f t="shared" si="12"/>
        <v/>
      </c>
      <c r="AH24" s="21" t="str">
        <f t="shared" si="13"/>
        <v/>
      </c>
      <c r="AI24" s="28" t="str">
        <f t="shared" si="14"/>
        <v/>
      </c>
    </row>
    <row r="25" spans="1:35" ht="15" customHeight="1" x14ac:dyDescent="0.25">
      <c r="A25" s="32">
        <v>10</v>
      </c>
      <c r="B25" s="17"/>
      <c r="C25" s="18"/>
      <c r="D25" s="18"/>
      <c r="E25" s="33"/>
      <c r="F25" s="38"/>
      <c r="G25" s="13"/>
      <c r="H25" s="13"/>
      <c r="I25" s="13"/>
      <c r="J25" s="23" t="str">
        <f t="shared" si="1"/>
        <v/>
      </c>
      <c r="K25" s="38"/>
      <c r="L25" s="13"/>
      <c r="M25" s="13"/>
      <c r="N25" s="13"/>
      <c r="O25" s="23" t="str">
        <f t="shared" si="2"/>
        <v/>
      </c>
      <c r="P25" s="38"/>
      <c r="Q25" s="13"/>
      <c r="R25" s="13"/>
      <c r="S25" s="13"/>
      <c r="T25" s="23" t="str">
        <f t="shared" si="3"/>
        <v/>
      </c>
      <c r="U25" s="38"/>
      <c r="V25" s="13"/>
      <c r="W25" s="13"/>
      <c r="X25" s="13"/>
      <c r="Y25" s="23" t="str">
        <f t="shared" si="4"/>
        <v/>
      </c>
      <c r="Z25" s="22" t="str">
        <f t="shared" si="5"/>
        <v/>
      </c>
      <c r="AA25" s="14" t="str">
        <f t="shared" si="6"/>
        <v/>
      </c>
      <c r="AB25" s="14" t="str">
        <f t="shared" si="7"/>
        <v/>
      </c>
      <c r="AC25" s="14" t="str">
        <f t="shared" si="8"/>
        <v/>
      </c>
      <c r="AD25" s="23" t="str">
        <f t="shared" si="9"/>
        <v/>
      </c>
      <c r="AE25" s="27" t="str">
        <f t="shared" si="10"/>
        <v/>
      </c>
      <c r="AF25" s="21" t="str">
        <f t="shared" si="11"/>
        <v/>
      </c>
      <c r="AG25" s="21" t="str">
        <f t="shared" si="12"/>
        <v/>
      </c>
      <c r="AH25" s="21" t="str">
        <f t="shared" si="13"/>
        <v/>
      </c>
      <c r="AI25" s="28" t="str">
        <f t="shared" si="14"/>
        <v/>
      </c>
    </row>
    <row r="26" spans="1:35" ht="15" customHeight="1" x14ac:dyDescent="0.25">
      <c r="A26" s="32">
        <v>11</v>
      </c>
      <c r="B26" s="17"/>
      <c r="C26" s="18"/>
      <c r="D26" s="18"/>
      <c r="E26" s="33"/>
      <c r="F26" s="38"/>
      <c r="G26" s="13"/>
      <c r="H26" s="13"/>
      <c r="I26" s="13"/>
      <c r="J26" s="23" t="str">
        <f t="shared" si="1"/>
        <v/>
      </c>
      <c r="K26" s="38"/>
      <c r="L26" s="13"/>
      <c r="M26" s="13"/>
      <c r="N26" s="13"/>
      <c r="O26" s="23" t="str">
        <f t="shared" si="2"/>
        <v/>
      </c>
      <c r="P26" s="38"/>
      <c r="Q26" s="13"/>
      <c r="R26" s="13"/>
      <c r="S26" s="13"/>
      <c r="T26" s="23" t="str">
        <f t="shared" si="3"/>
        <v/>
      </c>
      <c r="U26" s="38"/>
      <c r="V26" s="13"/>
      <c r="W26" s="13"/>
      <c r="X26" s="13"/>
      <c r="Y26" s="23" t="str">
        <f t="shared" si="4"/>
        <v/>
      </c>
      <c r="Z26" s="22" t="str">
        <f t="shared" si="5"/>
        <v/>
      </c>
      <c r="AA26" s="14" t="str">
        <f t="shared" si="6"/>
        <v/>
      </c>
      <c r="AB26" s="14" t="str">
        <f t="shared" si="7"/>
        <v/>
      </c>
      <c r="AC26" s="14" t="str">
        <f t="shared" si="8"/>
        <v/>
      </c>
      <c r="AD26" s="23" t="str">
        <f t="shared" si="9"/>
        <v/>
      </c>
      <c r="AE26" s="27" t="str">
        <f t="shared" si="10"/>
        <v/>
      </c>
      <c r="AF26" s="21" t="str">
        <f t="shared" si="11"/>
        <v/>
      </c>
      <c r="AG26" s="21" t="str">
        <f t="shared" si="12"/>
        <v/>
      </c>
      <c r="AH26" s="21" t="str">
        <f t="shared" si="13"/>
        <v/>
      </c>
      <c r="AI26" s="28" t="str">
        <f t="shared" si="14"/>
        <v/>
      </c>
    </row>
    <row r="27" spans="1:35" ht="15" customHeight="1" x14ac:dyDescent="0.25">
      <c r="A27" s="32">
        <v>12</v>
      </c>
      <c r="B27" s="17"/>
      <c r="C27" s="18"/>
      <c r="D27" s="18"/>
      <c r="E27" s="33"/>
      <c r="F27" s="38"/>
      <c r="G27" s="13"/>
      <c r="H27" s="13"/>
      <c r="I27" s="13"/>
      <c r="J27" s="23" t="str">
        <f t="shared" si="1"/>
        <v/>
      </c>
      <c r="K27" s="38"/>
      <c r="L27" s="13"/>
      <c r="M27" s="13"/>
      <c r="N27" s="13"/>
      <c r="O27" s="23" t="str">
        <f t="shared" si="2"/>
        <v/>
      </c>
      <c r="P27" s="38"/>
      <c r="Q27" s="13"/>
      <c r="R27" s="13"/>
      <c r="S27" s="13"/>
      <c r="T27" s="23" t="str">
        <f t="shared" si="3"/>
        <v/>
      </c>
      <c r="U27" s="38"/>
      <c r="V27" s="13"/>
      <c r="W27" s="13"/>
      <c r="X27" s="13"/>
      <c r="Y27" s="23" t="str">
        <f t="shared" si="4"/>
        <v/>
      </c>
      <c r="Z27" s="22" t="str">
        <f t="shared" si="5"/>
        <v/>
      </c>
      <c r="AA27" s="14" t="str">
        <f t="shared" si="6"/>
        <v/>
      </c>
      <c r="AB27" s="14" t="str">
        <f t="shared" si="7"/>
        <v/>
      </c>
      <c r="AC27" s="14" t="str">
        <f t="shared" si="8"/>
        <v/>
      </c>
      <c r="AD27" s="23" t="str">
        <f t="shared" si="9"/>
        <v/>
      </c>
      <c r="AE27" s="27" t="str">
        <f t="shared" si="10"/>
        <v/>
      </c>
      <c r="AF27" s="21" t="str">
        <f t="shared" si="11"/>
        <v/>
      </c>
      <c r="AG27" s="21" t="str">
        <f t="shared" si="12"/>
        <v/>
      </c>
      <c r="AH27" s="21" t="str">
        <f t="shared" si="13"/>
        <v/>
      </c>
      <c r="AI27" s="28" t="str">
        <f t="shared" si="14"/>
        <v/>
      </c>
    </row>
    <row r="28" spans="1:35" ht="15" customHeight="1" x14ac:dyDescent="0.25">
      <c r="A28" s="32">
        <v>13</v>
      </c>
      <c r="B28" s="17"/>
      <c r="C28" s="18"/>
      <c r="D28" s="18"/>
      <c r="E28" s="33"/>
      <c r="F28" s="38"/>
      <c r="G28" s="13"/>
      <c r="H28" s="13"/>
      <c r="I28" s="13"/>
      <c r="J28" s="23" t="str">
        <f t="shared" si="1"/>
        <v/>
      </c>
      <c r="K28" s="38"/>
      <c r="L28" s="13"/>
      <c r="M28" s="13"/>
      <c r="N28" s="13"/>
      <c r="O28" s="23" t="str">
        <f t="shared" si="2"/>
        <v/>
      </c>
      <c r="P28" s="38"/>
      <c r="Q28" s="13"/>
      <c r="R28" s="13"/>
      <c r="S28" s="13"/>
      <c r="T28" s="23" t="str">
        <f t="shared" si="3"/>
        <v/>
      </c>
      <c r="U28" s="38"/>
      <c r="V28" s="13"/>
      <c r="W28" s="13"/>
      <c r="X28" s="13"/>
      <c r="Y28" s="23" t="str">
        <f t="shared" si="4"/>
        <v/>
      </c>
      <c r="Z28" s="22" t="str">
        <f t="shared" si="5"/>
        <v/>
      </c>
      <c r="AA28" s="14" t="str">
        <f t="shared" si="6"/>
        <v/>
      </c>
      <c r="AB28" s="14" t="str">
        <f t="shared" si="7"/>
        <v/>
      </c>
      <c r="AC28" s="14" t="str">
        <f t="shared" si="8"/>
        <v/>
      </c>
      <c r="AD28" s="23" t="str">
        <f t="shared" si="9"/>
        <v/>
      </c>
      <c r="AE28" s="27" t="str">
        <f t="shared" si="10"/>
        <v/>
      </c>
      <c r="AF28" s="21" t="str">
        <f t="shared" si="11"/>
        <v/>
      </c>
      <c r="AG28" s="21" t="str">
        <f t="shared" si="12"/>
        <v/>
      </c>
      <c r="AH28" s="21" t="str">
        <f t="shared" si="13"/>
        <v/>
      </c>
      <c r="AI28" s="28" t="str">
        <f t="shared" si="14"/>
        <v/>
      </c>
    </row>
    <row r="29" spans="1:35" ht="15" customHeight="1" x14ac:dyDescent="0.25">
      <c r="A29" s="32">
        <v>14</v>
      </c>
      <c r="B29" s="17"/>
      <c r="C29" s="18"/>
      <c r="D29" s="18"/>
      <c r="E29" s="33"/>
      <c r="F29" s="38"/>
      <c r="G29" s="13"/>
      <c r="H29" s="13"/>
      <c r="I29" s="13"/>
      <c r="J29" s="23" t="str">
        <f t="shared" si="1"/>
        <v/>
      </c>
      <c r="K29" s="38"/>
      <c r="L29" s="13"/>
      <c r="M29" s="13"/>
      <c r="N29" s="13"/>
      <c r="O29" s="23" t="str">
        <f t="shared" si="2"/>
        <v/>
      </c>
      <c r="P29" s="38"/>
      <c r="Q29" s="13"/>
      <c r="R29" s="13"/>
      <c r="S29" s="13"/>
      <c r="T29" s="23" t="str">
        <f t="shared" si="3"/>
        <v/>
      </c>
      <c r="U29" s="38"/>
      <c r="V29" s="13"/>
      <c r="W29" s="13"/>
      <c r="X29" s="13"/>
      <c r="Y29" s="23" t="str">
        <f t="shared" si="4"/>
        <v/>
      </c>
      <c r="Z29" s="22" t="str">
        <f t="shared" si="5"/>
        <v/>
      </c>
      <c r="AA29" s="14" t="str">
        <f t="shared" si="6"/>
        <v/>
      </c>
      <c r="AB29" s="14" t="str">
        <f t="shared" si="7"/>
        <v/>
      </c>
      <c r="AC29" s="14" t="str">
        <f t="shared" si="8"/>
        <v/>
      </c>
      <c r="AD29" s="23" t="str">
        <f t="shared" si="9"/>
        <v/>
      </c>
      <c r="AE29" s="27" t="str">
        <f t="shared" si="10"/>
        <v/>
      </c>
      <c r="AF29" s="21" t="str">
        <f t="shared" si="11"/>
        <v/>
      </c>
      <c r="AG29" s="21" t="str">
        <f t="shared" si="12"/>
        <v/>
      </c>
      <c r="AH29" s="21" t="str">
        <f t="shared" si="13"/>
        <v/>
      </c>
      <c r="AI29" s="28" t="str">
        <f t="shared" si="14"/>
        <v/>
      </c>
    </row>
    <row r="30" spans="1:35" ht="15" customHeight="1" x14ac:dyDescent="0.25">
      <c r="A30" s="32">
        <v>15</v>
      </c>
      <c r="B30" s="17"/>
      <c r="C30" s="18"/>
      <c r="D30" s="18"/>
      <c r="E30" s="33"/>
      <c r="F30" s="38"/>
      <c r="G30" s="13"/>
      <c r="H30" s="13"/>
      <c r="I30" s="13"/>
      <c r="J30" s="23" t="str">
        <f t="shared" si="1"/>
        <v/>
      </c>
      <c r="K30" s="38"/>
      <c r="L30" s="13"/>
      <c r="M30" s="13"/>
      <c r="N30" s="13"/>
      <c r="O30" s="23" t="str">
        <f t="shared" si="2"/>
        <v/>
      </c>
      <c r="P30" s="38"/>
      <c r="Q30" s="13"/>
      <c r="R30" s="13"/>
      <c r="S30" s="13"/>
      <c r="T30" s="23" t="str">
        <f t="shared" si="3"/>
        <v/>
      </c>
      <c r="U30" s="38"/>
      <c r="V30" s="13"/>
      <c r="W30" s="13"/>
      <c r="X30" s="13"/>
      <c r="Y30" s="23" t="str">
        <f t="shared" si="4"/>
        <v/>
      </c>
      <c r="Z30" s="22" t="str">
        <f t="shared" si="5"/>
        <v/>
      </c>
      <c r="AA30" s="14" t="str">
        <f t="shared" si="6"/>
        <v/>
      </c>
      <c r="AB30" s="14" t="str">
        <f t="shared" si="7"/>
        <v/>
      </c>
      <c r="AC30" s="14" t="str">
        <f t="shared" si="8"/>
        <v/>
      </c>
      <c r="AD30" s="23" t="str">
        <f t="shared" si="9"/>
        <v/>
      </c>
      <c r="AE30" s="27" t="str">
        <f t="shared" si="10"/>
        <v/>
      </c>
      <c r="AF30" s="21" t="str">
        <f t="shared" si="11"/>
        <v/>
      </c>
      <c r="AG30" s="21" t="str">
        <f t="shared" si="12"/>
        <v/>
      </c>
      <c r="AH30" s="21" t="str">
        <f t="shared" si="13"/>
        <v/>
      </c>
      <c r="AI30" s="28" t="str">
        <f t="shared" si="14"/>
        <v/>
      </c>
    </row>
    <row r="31" spans="1:35" ht="15" customHeight="1" x14ac:dyDescent="0.25">
      <c r="A31" s="32">
        <v>16</v>
      </c>
      <c r="B31" s="17"/>
      <c r="C31" s="18"/>
      <c r="D31" s="18"/>
      <c r="E31" s="33"/>
      <c r="F31" s="38"/>
      <c r="G31" s="13"/>
      <c r="H31" s="13"/>
      <c r="I31" s="13"/>
      <c r="J31" s="23" t="str">
        <f t="shared" si="1"/>
        <v/>
      </c>
      <c r="K31" s="38"/>
      <c r="L31" s="13"/>
      <c r="M31" s="13"/>
      <c r="N31" s="13"/>
      <c r="O31" s="23" t="str">
        <f t="shared" si="2"/>
        <v/>
      </c>
      <c r="P31" s="38"/>
      <c r="Q31" s="13"/>
      <c r="R31" s="13"/>
      <c r="S31" s="13"/>
      <c r="T31" s="23" t="str">
        <f t="shared" si="3"/>
        <v/>
      </c>
      <c r="U31" s="38"/>
      <c r="V31" s="13"/>
      <c r="W31" s="13"/>
      <c r="X31" s="13"/>
      <c r="Y31" s="23" t="str">
        <f t="shared" si="4"/>
        <v/>
      </c>
      <c r="Z31" s="22" t="str">
        <f t="shared" si="5"/>
        <v/>
      </c>
      <c r="AA31" s="14" t="str">
        <f t="shared" si="6"/>
        <v/>
      </c>
      <c r="AB31" s="14" t="str">
        <f t="shared" si="7"/>
        <v/>
      </c>
      <c r="AC31" s="14" t="str">
        <f t="shared" si="8"/>
        <v/>
      </c>
      <c r="AD31" s="23" t="str">
        <f t="shared" si="9"/>
        <v/>
      </c>
      <c r="AE31" s="27" t="str">
        <f t="shared" si="10"/>
        <v/>
      </c>
      <c r="AF31" s="21" t="str">
        <f t="shared" si="11"/>
        <v/>
      </c>
      <c r="AG31" s="21" t="str">
        <f t="shared" si="12"/>
        <v/>
      </c>
      <c r="AH31" s="21" t="str">
        <f t="shared" si="13"/>
        <v/>
      </c>
      <c r="AI31" s="28" t="str">
        <f t="shared" si="14"/>
        <v/>
      </c>
    </row>
    <row r="32" spans="1:35" ht="15" customHeight="1" x14ac:dyDescent="0.25">
      <c r="A32" s="32">
        <v>17</v>
      </c>
      <c r="B32" s="17"/>
      <c r="C32" s="18"/>
      <c r="D32" s="18"/>
      <c r="E32" s="33"/>
      <c r="F32" s="38"/>
      <c r="G32" s="13"/>
      <c r="H32" s="13"/>
      <c r="I32" s="13"/>
      <c r="J32" s="23" t="str">
        <f t="shared" si="1"/>
        <v/>
      </c>
      <c r="K32" s="38"/>
      <c r="L32" s="13"/>
      <c r="M32" s="13"/>
      <c r="N32" s="13"/>
      <c r="O32" s="23" t="str">
        <f t="shared" si="2"/>
        <v/>
      </c>
      <c r="P32" s="38"/>
      <c r="Q32" s="13"/>
      <c r="R32" s="13"/>
      <c r="S32" s="13"/>
      <c r="T32" s="23" t="str">
        <f t="shared" si="3"/>
        <v/>
      </c>
      <c r="U32" s="38"/>
      <c r="V32" s="13"/>
      <c r="W32" s="13"/>
      <c r="X32" s="13"/>
      <c r="Y32" s="23" t="str">
        <f t="shared" si="4"/>
        <v/>
      </c>
      <c r="Z32" s="22" t="str">
        <f t="shared" si="5"/>
        <v/>
      </c>
      <c r="AA32" s="14" t="str">
        <f t="shared" si="6"/>
        <v/>
      </c>
      <c r="AB32" s="14" t="str">
        <f t="shared" si="7"/>
        <v/>
      </c>
      <c r="AC32" s="14" t="str">
        <f t="shared" si="8"/>
        <v/>
      </c>
      <c r="AD32" s="23" t="str">
        <f t="shared" si="9"/>
        <v/>
      </c>
      <c r="AE32" s="27" t="str">
        <f t="shared" si="10"/>
        <v/>
      </c>
      <c r="AF32" s="21" t="str">
        <f t="shared" si="11"/>
        <v/>
      </c>
      <c r="AG32" s="21" t="str">
        <f t="shared" si="12"/>
        <v/>
      </c>
      <c r="AH32" s="21" t="str">
        <f t="shared" si="13"/>
        <v/>
      </c>
      <c r="AI32" s="28" t="str">
        <f t="shared" si="14"/>
        <v/>
      </c>
    </row>
    <row r="33" spans="1:35" ht="15" customHeight="1" x14ac:dyDescent="0.25">
      <c r="A33" s="32">
        <v>18</v>
      </c>
      <c r="B33" s="17"/>
      <c r="C33" s="18"/>
      <c r="D33" s="18"/>
      <c r="E33" s="33"/>
      <c r="F33" s="38"/>
      <c r="G33" s="13"/>
      <c r="H33" s="13"/>
      <c r="I33" s="13"/>
      <c r="J33" s="23" t="str">
        <f t="shared" si="1"/>
        <v/>
      </c>
      <c r="K33" s="38"/>
      <c r="L33" s="13"/>
      <c r="M33" s="14"/>
      <c r="N33" s="14"/>
      <c r="O33" s="23" t="str">
        <f t="shared" si="2"/>
        <v/>
      </c>
      <c r="P33" s="38"/>
      <c r="Q33" s="13"/>
      <c r="R33" s="14"/>
      <c r="S33" s="14"/>
      <c r="T33" s="23" t="str">
        <f t="shared" si="3"/>
        <v/>
      </c>
      <c r="U33" s="38"/>
      <c r="V33" s="13"/>
      <c r="W33" s="14"/>
      <c r="X33" s="14"/>
      <c r="Y33" s="23" t="str">
        <f t="shared" si="4"/>
        <v/>
      </c>
      <c r="Z33" s="22" t="str">
        <f t="shared" si="5"/>
        <v/>
      </c>
      <c r="AA33" s="14" t="str">
        <f t="shared" si="6"/>
        <v/>
      </c>
      <c r="AB33" s="14" t="str">
        <f t="shared" si="7"/>
        <v/>
      </c>
      <c r="AC33" s="14" t="str">
        <f t="shared" si="8"/>
        <v/>
      </c>
      <c r="AD33" s="23" t="str">
        <f t="shared" si="9"/>
        <v/>
      </c>
      <c r="AE33" s="27" t="str">
        <f t="shared" si="10"/>
        <v/>
      </c>
      <c r="AF33" s="21" t="str">
        <f t="shared" si="11"/>
        <v/>
      </c>
      <c r="AG33" s="21" t="str">
        <f t="shared" si="12"/>
        <v/>
      </c>
      <c r="AH33" s="21" t="str">
        <f t="shared" si="13"/>
        <v/>
      </c>
      <c r="AI33" s="28" t="str">
        <f t="shared" si="14"/>
        <v/>
      </c>
    </row>
    <row r="34" spans="1:35" ht="15" customHeight="1" x14ac:dyDescent="0.25">
      <c r="A34" s="32">
        <v>19</v>
      </c>
      <c r="B34" s="17"/>
      <c r="C34" s="18"/>
      <c r="D34" s="18"/>
      <c r="E34" s="33"/>
      <c r="F34" s="38"/>
      <c r="G34" s="13"/>
      <c r="H34" s="13"/>
      <c r="I34" s="13"/>
      <c r="J34" s="23" t="str">
        <f t="shared" si="1"/>
        <v/>
      </c>
      <c r="K34" s="38"/>
      <c r="L34" s="13"/>
      <c r="M34" s="14"/>
      <c r="N34" s="14"/>
      <c r="O34" s="23" t="str">
        <f t="shared" si="2"/>
        <v/>
      </c>
      <c r="P34" s="38"/>
      <c r="Q34" s="13"/>
      <c r="R34" s="14"/>
      <c r="S34" s="14"/>
      <c r="T34" s="23" t="str">
        <f t="shared" si="3"/>
        <v/>
      </c>
      <c r="U34" s="38"/>
      <c r="V34" s="13"/>
      <c r="W34" s="14"/>
      <c r="X34" s="14"/>
      <c r="Y34" s="23" t="str">
        <f t="shared" si="4"/>
        <v/>
      </c>
      <c r="Z34" s="22" t="str">
        <f t="shared" si="5"/>
        <v/>
      </c>
      <c r="AA34" s="14" t="str">
        <f t="shared" si="6"/>
        <v/>
      </c>
      <c r="AB34" s="14" t="str">
        <f t="shared" si="7"/>
        <v/>
      </c>
      <c r="AC34" s="14" t="str">
        <f t="shared" si="8"/>
        <v/>
      </c>
      <c r="AD34" s="23" t="str">
        <f t="shared" si="9"/>
        <v/>
      </c>
      <c r="AE34" s="27" t="str">
        <f t="shared" si="10"/>
        <v/>
      </c>
      <c r="AF34" s="21" t="str">
        <f t="shared" si="11"/>
        <v/>
      </c>
      <c r="AG34" s="21" t="str">
        <f t="shared" si="12"/>
        <v/>
      </c>
      <c r="AH34" s="21" t="str">
        <f t="shared" si="13"/>
        <v/>
      </c>
      <c r="AI34" s="28" t="str">
        <f t="shared" si="14"/>
        <v/>
      </c>
    </row>
    <row r="35" spans="1:35" ht="15" customHeight="1" x14ac:dyDescent="0.25">
      <c r="A35" s="32">
        <v>20</v>
      </c>
      <c r="B35" s="17"/>
      <c r="C35" s="18"/>
      <c r="D35" s="18"/>
      <c r="E35" s="33"/>
      <c r="F35" s="38"/>
      <c r="G35" s="13"/>
      <c r="H35" s="13"/>
      <c r="I35" s="13"/>
      <c r="J35" s="23" t="str">
        <f t="shared" si="1"/>
        <v/>
      </c>
      <c r="K35" s="38"/>
      <c r="L35" s="13"/>
      <c r="M35" s="14"/>
      <c r="N35" s="14"/>
      <c r="O35" s="23" t="str">
        <f t="shared" si="2"/>
        <v/>
      </c>
      <c r="P35" s="38"/>
      <c r="Q35" s="13"/>
      <c r="R35" s="14"/>
      <c r="S35" s="14"/>
      <c r="T35" s="23" t="str">
        <f t="shared" si="3"/>
        <v/>
      </c>
      <c r="U35" s="38"/>
      <c r="V35" s="13"/>
      <c r="W35" s="14"/>
      <c r="X35" s="14"/>
      <c r="Y35" s="23" t="str">
        <f t="shared" si="4"/>
        <v/>
      </c>
      <c r="Z35" s="22" t="str">
        <f t="shared" si="5"/>
        <v/>
      </c>
      <c r="AA35" s="14" t="str">
        <f t="shared" si="6"/>
        <v/>
      </c>
      <c r="AB35" s="14" t="str">
        <f t="shared" si="7"/>
        <v/>
      </c>
      <c r="AC35" s="14" t="str">
        <f t="shared" si="8"/>
        <v/>
      </c>
      <c r="AD35" s="23" t="str">
        <f t="shared" si="9"/>
        <v/>
      </c>
      <c r="AE35" s="27" t="str">
        <f t="shared" si="10"/>
        <v/>
      </c>
      <c r="AF35" s="21" t="str">
        <f t="shared" si="11"/>
        <v/>
      </c>
      <c r="AG35" s="21" t="str">
        <f t="shared" si="12"/>
        <v/>
      </c>
      <c r="AH35" s="21" t="str">
        <f t="shared" si="13"/>
        <v/>
      </c>
      <c r="AI35" s="28" t="str">
        <f t="shared" si="14"/>
        <v/>
      </c>
    </row>
    <row r="36" spans="1:35" ht="15" customHeight="1" x14ac:dyDescent="0.25">
      <c r="A36" s="32">
        <v>21</v>
      </c>
      <c r="B36" s="17"/>
      <c r="C36" s="18"/>
      <c r="D36" s="18"/>
      <c r="E36" s="33"/>
      <c r="F36" s="38"/>
      <c r="G36" s="13"/>
      <c r="H36" s="13"/>
      <c r="I36" s="13"/>
      <c r="J36" s="23" t="str">
        <f t="shared" si="1"/>
        <v/>
      </c>
      <c r="K36" s="38"/>
      <c r="L36" s="13"/>
      <c r="M36" s="14"/>
      <c r="N36" s="14"/>
      <c r="O36" s="23" t="str">
        <f t="shared" si="2"/>
        <v/>
      </c>
      <c r="P36" s="38"/>
      <c r="Q36" s="13"/>
      <c r="R36" s="14"/>
      <c r="S36" s="14"/>
      <c r="T36" s="23" t="str">
        <f t="shared" si="3"/>
        <v/>
      </c>
      <c r="U36" s="38"/>
      <c r="V36" s="13"/>
      <c r="W36" s="14"/>
      <c r="X36" s="14"/>
      <c r="Y36" s="23" t="str">
        <f t="shared" si="4"/>
        <v/>
      </c>
      <c r="Z36" s="22" t="str">
        <f t="shared" si="5"/>
        <v/>
      </c>
      <c r="AA36" s="14" t="str">
        <f t="shared" si="6"/>
        <v/>
      </c>
      <c r="AB36" s="14" t="str">
        <f t="shared" si="7"/>
        <v/>
      </c>
      <c r="AC36" s="14" t="str">
        <f t="shared" si="8"/>
        <v/>
      </c>
      <c r="AD36" s="23" t="str">
        <f t="shared" si="9"/>
        <v/>
      </c>
      <c r="AE36" s="27" t="str">
        <f t="shared" si="10"/>
        <v/>
      </c>
      <c r="AF36" s="21" t="str">
        <f t="shared" si="11"/>
        <v/>
      </c>
      <c r="AG36" s="21" t="str">
        <f t="shared" si="12"/>
        <v/>
      </c>
      <c r="AH36" s="21" t="str">
        <f t="shared" si="13"/>
        <v/>
      </c>
      <c r="AI36" s="28" t="str">
        <f t="shared" si="14"/>
        <v/>
      </c>
    </row>
    <row r="37" spans="1:35" ht="15" customHeight="1" x14ac:dyDescent="0.25">
      <c r="A37" s="32">
        <v>22</v>
      </c>
      <c r="B37" s="17"/>
      <c r="C37" s="18"/>
      <c r="D37" s="18"/>
      <c r="E37" s="33"/>
      <c r="F37" s="38"/>
      <c r="G37" s="13"/>
      <c r="H37" s="13"/>
      <c r="I37" s="13"/>
      <c r="J37" s="23" t="str">
        <f t="shared" si="1"/>
        <v/>
      </c>
      <c r="K37" s="38"/>
      <c r="L37" s="13"/>
      <c r="M37" s="14"/>
      <c r="N37" s="14"/>
      <c r="O37" s="23" t="str">
        <f t="shared" si="2"/>
        <v/>
      </c>
      <c r="P37" s="38"/>
      <c r="Q37" s="13"/>
      <c r="R37" s="14"/>
      <c r="S37" s="14"/>
      <c r="T37" s="23" t="str">
        <f t="shared" si="3"/>
        <v/>
      </c>
      <c r="U37" s="38"/>
      <c r="V37" s="13"/>
      <c r="W37" s="14"/>
      <c r="X37" s="14"/>
      <c r="Y37" s="23" t="str">
        <f t="shared" si="4"/>
        <v/>
      </c>
      <c r="Z37" s="22" t="str">
        <f t="shared" si="5"/>
        <v/>
      </c>
      <c r="AA37" s="14" t="str">
        <f t="shared" si="6"/>
        <v/>
      </c>
      <c r="AB37" s="14" t="str">
        <f t="shared" si="7"/>
        <v/>
      </c>
      <c r="AC37" s="14" t="str">
        <f t="shared" si="8"/>
        <v/>
      </c>
      <c r="AD37" s="23" t="str">
        <f t="shared" si="9"/>
        <v/>
      </c>
      <c r="AE37" s="27" t="str">
        <f t="shared" si="10"/>
        <v/>
      </c>
      <c r="AF37" s="21" t="str">
        <f t="shared" si="11"/>
        <v/>
      </c>
      <c r="AG37" s="21" t="str">
        <f t="shared" si="12"/>
        <v/>
      </c>
      <c r="AH37" s="21" t="str">
        <f t="shared" si="13"/>
        <v/>
      </c>
      <c r="AI37" s="28" t="str">
        <f t="shared" si="14"/>
        <v/>
      </c>
    </row>
    <row r="38" spans="1:35" ht="15" customHeight="1" x14ac:dyDescent="0.25">
      <c r="A38" s="32">
        <v>23</v>
      </c>
      <c r="B38" s="17"/>
      <c r="C38" s="18"/>
      <c r="D38" s="18"/>
      <c r="E38" s="33"/>
      <c r="F38" s="38"/>
      <c r="G38" s="13"/>
      <c r="H38" s="13"/>
      <c r="I38" s="13"/>
      <c r="J38" s="23" t="str">
        <f t="shared" si="1"/>
        <v/>
      </c>
      <c r="K38" s="38"/>
      <c r="L38" s="13"/>
      <c r="M38" s="14"/>
      <c r="N38" s="14"/>
      <c r="O38" s="23" t="str">
        <f t="shared" si="2"/>
        <v/>
      </c>
      <c r="P38" s="38"/>
      <c r="Q38" s="13"/>
      <c r="R38" s="14"/>
      <c r="S38" s="14"/>
      <c r="T38" s="23" t="str">
        <f t="shared" si="3"/>
        <v/>
      </c>
      <c r="U38" s="38"/>
      <c r="V38" s="13"/>
      <c r="W38" s="14"/>
      <c r="X38" s="14"/>
      <c r="Y38" s="23" t="str">
        <f t="shared" si="4"/>
        <v/>
      </c>
      <c r="Z38" s="22" t="str">
        <f t="shared" si="5"/>
        <v/>
      </c>
      <c r="AA38" s="14" t="str">
        <f t="shared" si="6"/>
        <v/>
      </c>
      <c r="AB38" s="14" t="str">
        <f t="shared" si="7"/>
        <v/>
      </c>
      <c r="AC38" s="14" t="str">
        <f t="shared" si="8"/>
        <v/>
      </c>
      <c r="AD38" s="23" t="str">
        <f t="shared" si="9"/>
        <v/>
      </c>
      <c r="AE38" s="27" t="str">
        <f t="shared" si="10"/>
        <v/>
      </c>
      <c r="AF38" s="21" t="str">
        <f t="shared" si="11"/>
        <v/>
      </c>
      <c r="AG38" s="21" t="str">
        <f t="shared" si="12"/>
        <v/>
      </c>
      <c r="AH38" s="21" t="str">
        <f t="shared" si="13"/>
        <v/>
      </c>
      <c r="AI38" s="28" t="str">
        <f t="shared" si="14"/>
        <v/>
      </c>
    </row>
    <row r="39" spans="1:35" ht="15" customHeight="1" x14ac:dyDescent="0.25">
      <c r="A39" s="32">
        <v>24</v>
      </c>
      <c r="B39" s="17"/>
      <c r="C39" s="18"/>
      <c r="D39" s="18"/>
      <c r="E39" s="33"/>
      <c r="F39" s="38"/>
      <c r="G39" s="13"/>
      <c r="H39" s="13"/>
      <c r="I39" s="13"/>
      <c r="J39" s="23" t="str">
        <f t="shared" si="1"/>
        <v/>
      </c>
      <c r="K39" s="38"/>
      <c r="L39" s="13"/>
      <c r="M39" s="14"/>
      <c r="N39" s="14"/>
      <c r="O39" s="23" t="str">
        <f t="shared" si="2"/>
        <v/>
      </c>
      <c r="P39" s="38"/>
      <c r="Q39" s="13"/>
      <c r="R39" s="14"/>
      <c r="S39" s="14"/>
      <c r="T39" s="23" t="str">
        <f t="shared" si="3"/>
        <v/>
      </c>
      <c r="U39" s="38"/>
      <c r="V39" s="13"/>
      <c r="W39" s="14"/>
      <c r="X39" s="14"/>
      <c r="Y39" s="23" t="str">
        <f t="shared" si="4"/>
        <v/>
      </c>
      <c r="Z39" s="22" t="str">
        <f t="shared" si="5"/>
        <v/>
      </c>
      <c r="AA39" s="14" t="str">
        <f t="shared" si="6"/>
        <v/>
      </c>
      <c r="AB39" s="14" t="str">
        <f t="shared" si="7"/>
        <v/>
      </c>
      <c r="AC39" s="14" t="str">
        <f t="shared" si="8"/>
        <v/>
      </c>
      <c r="AD39" s="23" t="str">
        <f t="shared" si="9"/>
        <v/>
      </c>
      <c r="AE39" s="27" t="str">
        <f t="shared" si="10"/>
        <v/>
      </c>
      <c r="AF39" s="21" t="str">
        <f t="shared" si="11"/>
        <v/>
      </c>
      <c r="AG39" s="21" t="str">
        <f t="shared" si="12"/>
        <v/>
      </c>
      <c r="AH39" s="21" t="str">
        <f t="shared" si="13"/>
        <v/>
      </c>
      <c r="AI39" s="28" t="str">
        <f t="shared" si="14"/>
        <v/>
      </c>
    </row>
    <row r="40" spans="1:35" ht="15" customHeight="1" x14ac:dyDescent="0.25">
      <c r="A40" s="32">
        <v>25</v>
      </c>
      <c r="B40" s="17"/>
      <c r="C40" s="18"/>
      <c r="D40" s="18"/>
      <c r="E40" s="33"/>
      <c r="F40" s="38"/>
      <c r="G40" s="13"/>
      <c r="H40" s="13"/>
      <c r="I40" s="13"/>
      <c r="J40" s="23" t="str">
        <f t="shared" si="1"/>
        <v/>
      </c>
      <c r="K40" s="22"/>
      <c r="L40" s="14"/>
      <c r="M40" s="14"/>
      <c r="N40" s="14"/>
      <c r="O40" s="23" t="str">
        <f t="shared" si="2"/>
        <v/>
      </c>
      <c r="P40" s="22"/>
      <c r="Q40" s="14"/>
      <c r="R40" s="14"/>
      <c r="S40" s="14"/>
      <c r="T40" s="23" t="str">
        <f t="shared" si="3"/>
        <v/>
      </c>
      <c r="U40" s="22"/>
      <c r="V40" s="14"/>
      <c r="W40" s="14"/>
      <c r="X40" s="14"/>
      <c r="Y40" s="23" t="str">
        <f t="shared" si="4"/>
        <v/>
      </c>
      <c r="Z40" s="22" t="str">
        <f t="shared" si="5"/>
        <v/>
      </c>
      <c r="AA40" s="14" t="str">
        <f t="shared" si="6"/>
        <v/>
      </c>
      <c r="AB40" s="14" t="str">
        <f t="shared" si="7"/>
        <v/>
      </c>
      <c r="AC40" s="14" t="str">
        <f t="shared" si="8"/>
        <v/>
      </c>
      <c r="AD40" s="23" t="str">
        <f t="shared" si="9"/>
        <v/>
      </c>
      <c r="AE40" s="27" t="str">
        <f t="shared" si="10"/>
        <v/>
      </c>
      <c r="AF40" s="21" t="str">
        <f t="shared" si="11"/>
        <v/>
      </c>
      <c r="AG40" s="21" t="str">
        <f t="shared" si="12"/>
        <v/>
      </c>
      <c r="AH40" s="21" t="str">
        <f t="shared" si="13"/>
        <v/>
      </c>
      <c r="AI40" s="28" t="str">
        <f t="shared" si="14"/>
        <v/>
      </c>
    </row>
    <row r="41" spans="1:35" ht="15" customHeight="1" x14ac:dyDescent="0.25">
      <c r="A41" s="32">
        <v>26</v>
      </c>
      <c r="B41" s="17"/>
      <c r="C41" s="18"/>
      <c r="D41" s="18"/>
      <c r="E41" s="33"/>
      <c r="F41" s="38"/>
      <c r="G41" s="13"/>
      <c r="H41" s="13"/>
      <c r="I41" s="13"/>
      <c r="J41" s="23" t="str">
        <f t="shared" si="1"/>
        <v/>
      </c>
      <c r="K41" s="22"/>
      <c r="L41" s="14"/>
      <c r="M41" s="14"/>
      <c r="N41" s="14"/>
      <c r="O41" s="23" t="str">
        <f t="shared" si="2"/>
        <v/>
      </c>
      <c r="P41" s="22"/>
      <c r="Q41" s="14"/>
      <c r="R41" s="14"/>
      <c r="S41" s="14"/>
      <c r="T41" s="23" t="str">
        <f t="shared" si="3"/>
        <v/>
      </c>
      <c r="U41" s="22"/>
      <c r="V41" s="14"/>
      <c r="W41" s="14"/>
      <c r="X41" s="14"/>
      <c r="Y41" s="23" t="str">
        <f t="shared" si="4"/>
        <v/>
      </c>
      <c r="Z41" s="22" t="str">
        <f t="shared" si="5"/>
        <v/>
      </c>
      <c r="AA41" s="14" t="str">
        <f t="shared" si="6"/>
        <v/>
      </c>
      <c r="AB41" s="14" t="str">
        <f t="shared" si="7"/>
        <v/>
      </c>
      <c r="AC41" s="14" t="str">
        <f t="shared" si="8"/>
        <v/>
      </c>
      <c r="AD41" s="23" t="str">
        <f t="shared" si="9"/>
        <v/>
      </c>
      <c r="AE41" s="27" t="str">
        <f t="shared" si="10"/>
        <v/>
      </c>
      <c r="AF41" s="21" t="str">
        <f t="shared" si="11"/>
        <v/>
      </c>
      <c r="AG41" s="21" t="str">
        <f t="shared" si="12"/>
        <v/>
      </c>
      <c r="AH41" s="21" t="str">
        <f t="shared" si="13"/>
        <v/>
      </c>
      <c r="AI41" s="28" t="str">
        <f t="shared" si="14"/>
        <v/>
      </c>
    </row>
    <row r="42" spans="1:35" ht="15" customHeight="1" x14ac:dyDescent="0.25">
      <c r="A42" s="32">
        <v>27</v>
      </c>
      <c r="B42" s="17"/>
      <c r="C42" s="18"/>
      <c r="D42" s="18"/>
      <c r="E42" s="33"/>
      <c r="F42" s="38"/>
      <c r="G42" s="13"/>
      <c r="H42" s="13"/>
      <c r="I42" s="13"/>
      <c r="J42" s="23" t="str">
        <f t="shared" si="1"/>
        <v/>
      </c>
      <c r="K42" s="22"/>
      <c r="L42" s="14"/>
      <c r="M42" s="14"/>
      <c r="N42" s="14"/>
      <c r="O42" s="23" t="str">
        <f t="shared" si="2"/>
        <v/>
      </c>
      <c r="P42" s="22"/>
      <c r="Q42" s="14"/>
      <c r="R42" s="14"/>
      <c r="S42" s="14"/>
      <c r="T42" s="23" t="str">
        <f t="shared" si="3"/>
        <v/>
      </c>
      <c r="U42" s="22"/>
      <c r="V42" s="14"/>
      <c r="W42" s="14"/>
      <c r="X42" s="14"/>
      <c r="Y42" s="23" t="str">
        <f t="shared" si="4"/>
        <v/>
      </c>
      <c r="Z42" s="22" t="str">
        <f t="shared" si="5"/>
        <v/>
      </c>
      <c r="AA42" s="14" t="str">
        <f t="shared" si="6"/>
        <v/>
      </c>
      <c r="AB42" s="14" t="str">
        <f t="shared" si="7"/>
        <v/>
      </c>
      <c r="AC42" s="14" t="str">
        <f t="shared" si="8"/>
        <v/>
      </c>
      <c r="AD42" s="23" t="str">
        <f t="shared" si="9"/>
        <v/>
      </c>
      <c r="AE42" s="27" t="str">
        <f t="shared" si="10"/>
        <v/>
      </c>
      <c r="AF42" s="21" t="str">
        <f t="shared" si="11"/>
        <v/>
      </c>
      <c r="AG42" s="21" t="str">
        <f t="shared" si="12"/>
        <v/>
      </c>
      <c r="AH42" s="21" t="str">
        <f t="shared" si="13"/>
        <v/>
      </c>
      <c r="AI42" s="28" t="str">
        <f t="shared" si="14"/>
        <v/>
      </c>
    </row>
    <row r="43" spans="1:35" ht="15" customHeight="1" x14ac:dyDescent="0.25">
      <c r="A43" s="32">
        <v>28</v>
      </c>
      <c r="B43" s="17"/>
      <c r="C43" s="18"/>
      <c r="D43" s="18"/>
      <c r="E43" s="33"/>
      <c r="F43" s="38"/>
      <c r="G43" s="13"/>
      <c r="H43" s="13"/>
      <c r="I43" s="13"/>
      <c r="J43" s="23" t="str">
        <f t="shared" si="1"/>
        <v/>
      </c>
      <c r="K43" s="22"/>
      <c r="L43" s="14"/>
      <c r="M43" s="14"/>
      <c r="N43" s="14"/>
      <c r="O43" s="23" t="str">
        <f t="shared" si="2"/>
        <v/>
      </c>
      <c r="P43" s="22"/>
      <c r="Q43" s="14"/>
      <c r="R43" s="14"/>
      <c r="S43" s="14"/>
      <c r="T43" s="23" t="str">
        <f t="shared" si="3"/>
        <v/>
      </c>
      <c r="U43" s="22"/>
      <c r="V43" s="14"/>
      <c r="W43" s="14"/>
      <c r="X43" s="14"/>
      <c r="Y43" s="23" t="str">
        <f t="shared" si="4"/>
        <v/>
      </c>
      <c r="Z43" s="22" t="str">
        <f t="shared" si="5"/>
        <v/>
      </c>
      <c r="AA43" s="14" t="str">
        <f t="shared" si="6"/>
        <v/>
      </c>
      <c r="AB43" s="14" t="str">
        <f t="shared" si="7"/>
        <v/>
      </c>
      <c r="AC43" s="14" t="str">
        <f t="shared" si="8"/>
        <v/>
      </c>
      <c r="AD43" s="23" t="str">
        <f t="shared" si="9"/>
        <v/>
      </c>
      <c r="AE43" s="27" t="str">
        <f t="shared" si="10"/>
        <v/>
      </c>
      <c r="AF43" s="21" t="str">
        <f t="shared" si="11"/>
        <v/>
      </c>
      <c r="AG43" s="21" t="str">
        <f t="shared" si="12"/>
        <v/>
      </c>
      <c r="AH43" s="21" t="str">
        <f t="shared" si="13"/>
        <v/>
      </c>
      <c r="AI43" s="28" t="str">
        <f t="shared" si="14"/>
        <v/>
      </c>
    </row>
    <row r="44" spans="1:35" ht="15" customHeight="1" x14ac:dyDescent="0.25">
      <c r="A44" s="32">
        <v>29</v>
      </c>
      <c r="B44" s="17"/>
      <c r="C44" s="18"/>
      <c r="D44" s="18"/>
      <c r="E44" s="33"/>
      <c r="F44" s="38"/>
      <c r="G44" s="13"/>
      <c r="H44" s="13"/>
      <c r="I44" s="13"/>
      <c r="J44" s="23" t="str">
        <f t="shared" si="1"/>
        <v/>
      </c>
      <c r="K44" s="22"/>
      <c r="L44" s="14"/>
      <c r="M44" s="14"/>
      <c r="N44" s="14"/>
      <c r="O44" s="23" t="str">
        <f t="shared" si="2"/>
        <v/>
      </c>
      <c r="P44" s="22"/>
      <c r="Q44" s="14"/>
      <c r="R44" s="14"/>
      <c r="S44" s="14"/>
      <c r="T44" s="23" t="str">
        <f t="shared" si="3"/>
        <v/>
      </c>
      <c r="U44" s="22"/>
      <c r="V44" s="14"/>
      <c r="W44" s="14"/>
      <c r="X44" s="14"/>
      <c r="Y44" s="23" t="str">
        <f t="shared" si="4"/>
        <v/>
      </c>
      <c r="Z44" s="22" t="str">
        <f t="shared" si="5"/>
        <v/>
      </c>
      <c r="AA44" s="14" t="str">
        <f t="shared" si="6"/>
        <v/>
      </c>
      <c r="AB44" s="14" t="str">
        <f t="shared" si="7"/>
        <v/>
      </c>
      <c r="AC44" s="14" t="str">
        <f t="shared" si="8"/>
        <v/>
      </c>
      <c r="AD44" s="23" t="str">
        <f t="shared" si="9"/>
        <v/>
      </c>
      <c r="AE44" s="27" t="str">
        <f t="shared" si="10"/>
        <v/>
      </c>
      <c r="AF44" s="21" t="str">
        <f t="shared" si="11"/>
        <v/>
      </c>
      <c r="AG44" s="21" t="str">
        <f t="shared" si="12"/>
        <v/>
      </c>
      <c r="AH44" s="21" t="str">
        <f t="shared" si="13"/>
        <v/>
      </c>
      <c r="AI44" s="28" t="str">
        <f t="shared" si="14"/>
        <v/>
      </c>
    </row>
    <row r="45" spans="1:35" ht="15" customHeight="1" x14ac:dyDescent="0.25">
      <c r="A45" s="32">
        <v>30</v>
      </c>
      <c r="B45" s="17"/>
      <c r="C45" s="18"/>
      <c r="D45" s="18"/>
      <c r="E45" s="33"/>
      <c r="F45" s="38"/>
      <c r="G45" s="13"/>
      <c r="H45" s="13"/>
      <c r="I45" s="13"/>
      <c r="J45" s="23" t="str">
        <f t="shared" si="1"/>
        <v/>
      </c>
      <c r="K45" s="22"/>
      <c r="L45" s="14"/>
      <c r="M45" s="14"/>
      <c r="N45" s="14"/>
      <c r="O45" s="23" t="str">
        <f t="shared" si="2"/>
        <v/>
      </c>
      <c r="P45" s="22"/>
      <c r="Q45" s="14"/>
      <c r="R45" s="14"/>
      <c r="S45" s="14"/>
      <c r="T45" s="23" t="str">
        <f t="shared" si="3"/>
        <v/>
      </c>
      <c r="U45" s="22"/>
      <c r="V45" s="14"/>
      <c r="W45" s="14"/>
      <c r="X45" s="14"/>
      <c r="Y45" s="23" t="str">
        <f t="shared" si="4"/>
        <v/>
      </c>
      <c r="Z45" s="22" t="str">
        <f t="shared" si="5"/>
        <v/>
      </c>
      <c r="AA45" s="14" t="str">
        <f t="shared" si="6"/>
        <v/>
      </c>
      <c r="AB45" s="14" t="str">
        <f t="shared" si="7"/>
        <v/>
      </c>
      <c r="AC45" s="14" t="str">
        <f t="shared" si="8"/>
        <v/>
      </c>
      <c r="AD45" s="23" t="str">
        <f t="shared" si="9"/>
        <v/>
      </c>
      <c r="AE45" s="27" t="str">
        <f t="shared" si="10"/>
        <v/>
      </c>
      <c r="AF45" s="21" t="str">
        <f t="shared" si="11"/>
        <v/>
      </c>
      <c r="AG45" s="21" t="str">
        <f t="shared" si="12"/>
        <v/>
      </c>
      <c r="AH45" s="21" t="str">
        <f t="shared" si="13"/>
        <v/>
      </c>
      <c r="AI45" s="28" t="str">
        <f t="shared" si="14"/>
        <v/>
      </c>
    </row>
    <row r="46" spans="1:35" ht="15" customHeight="1" thickBot="1" x14ac:dyDescent="0.3">
      <c r="A46" s="34">
        <v>31</v>
      </c>
      <c r="B46" s="35"/>
      <c r="C46" s="36"/>
      <c r="D46" s="36"/>
      <c r="E46" s="37"/>
      <c r="F46" s="39"/>
      <c r="G46" s="40"/>
      <c r="H46" s="40"/>
      <c r="I46" s="40"/>
      <c r="J46" s="26" t="str">
        <f t="shared" si="1"/>
        <v/>
      </c>
      <c r="K46" s="24"/>
      <c r="L46" s="25"/>
      <c r="M46" s="25"/>
      <c r="N46" s="25"/>
      <c r="O46" s="26" t="str">
        <f t="shared" si="2"/>
        <v/>
      </c>
      <c r="P46" s="24"/>
      <c r="Q46" s="25"/>
      <c r="R46" s="25"/>
      <c r="S46" s="25"/>
      <c r="T46" s="26" t="str">
        <f t="shared" si="3"/>
        <v/>
      </c>
      <c r="U46" s="24"/>
      <c r="V46" s="25"/>
      <c r="W46" s="25"/>
      <c r="X46" s="25"/>
      <c r="Y46" s="26" t="str">
        <f t="shared" si="4"/>
        <v/>
      </c>
      <c r="Z46" s="24" t="str">
        <f t="shared" si="5"/>
        <v/>
      </c>
      <c r="AA46" s="25" t="str">
        <f t="shared" si="6"/>
        <v/>
      </c>
      <c r="AB46" s="25" t="str">
        <f t="shared" si="7"/>
        <v/>
      </c>
      <c r="AC46" s="25" t="str">
        <f t="shared" si="8"/>
        <v/>
      </c>
      <c r="AD46" s="26" t="str">
        <f t="shared" si="9"/>
        <v/>
      </c>
      <c r="AE46" s="29" t="str">
        <f t="shared" si="10"/>
        <v/>
      </c>
      <c r="AF46" s="30" t="str">
        <f t="shared" si="11"/>
        <v/>
      </c>
      <c r="AG46" s="30" t="str">
        <f t="shared" si="12"/>
        <v/>
      </c>
      <c r="AH46" s="30" t="str">
        <f t="shared" si="13"/>
        <v/>
      </c>
      <c r="AI46" s="31" t="str">
        <f t="shared" si="14"/>
        <v/>
      </c>
    </row>
    <row r="47" spans="1:35" s="1" customFormat="1" thickBot="1" x14ac:dyDescent="0.25"/>
    <row r="48" spans="1:35" s="1" customFormat="1" x14ac:dyDescent="0.25">
      <c r="E48" s="41" t="s">
        <v>17</v>
      </c>
      <c r="F48" s="82">
        <f>SUM(AD16:AD46)</f>
        <v>0</v>
      </c>
      <c r="G48" s="83"/>
      <c r="J48" s="66" t="s">
        <v>18</v>
      </c>
      <c r="K48" s="67"/>
      <c r="L48" s="68"/>
      <c r="M48" s="75">
        <f>COUNTA(B16:E46)</f>
        <v>0</v>
      </c>
      <c r="N48" s="75"/>
      <c r="O48" s="77" t="e">
        <f>M48/M48</f>
        <v>#DIV/0!</v>
      </c>
      <c r="P48" s="78"/>
      <c r="S48" s="59" t="s">
        <v>19</v>
      </c>
      <c r="T48" s="60"/>
      <c r="U48" s="60"/>
      <c r="V48" s="44" t="s">
        <v>20</v>
      </c>
      <c r="W48" s="60" t="s">
        <v>21</v>
      </c>
      <c r="X48" s="62"/>
    </row>
    <row r="49" spans="5:24" s="1" customFormat="1" ht="14.25" x14ac:dyDescent="0.2">
      <c r="E49" s="42" t="s">
        <v>22</v>
      </c>
      <c r="F49" s="84">
        <f>MAX(AD16:AD46)</f>
        <v>0</v>
      </c>
      <c r="G49" s="85"/>
      <c r="J49" s="69" t="s">
        <v>23</v>
      </c>
      <c r="K49" s="70"/>
      <c r="L49" s="71"/>
      <c r="M49" s="76">
        <f>COUNTIF(AD16:AD46,"&gt;0")</f>
        <v>0</v>
      </c>
      <c r="N49" s="76"/>
      <c r="O49" s="63" t="e">
        <f>M49/M48</f>
        <v>#DIV/0!</v>
      </c>
      <c r="P49" s="64"/>
      <c r="S49" s="45" t="s">
        <v>35</v>
      </c>
      <c r="T49" s="15" t="s">
        <v>24</v>
      </c>
      <c r="U49" s="15"/>
      <c r="V49" s="16">
        <f>COUNTIFS(AD16:AD46,"&lt;=20",AD16:AD46,"&gt;=18")</f>
        <v>0</v>
      </c>
      <c r="W49" s="63" t="e">
        <f>V49/$M$49</f>
        <v>#DIV/0!</v>
      </c>
      <c r="X49" s="64"/>
    </row>
    <row r="50" spans="5:24" s="1" customFormat="1" ht="14.25" x14ac:dyDescent="0.2">
      <c r="E50" s="42" t="s">
        <v>25</v>
      </c>
      <c r="F50" s="76"/>
      <c r="G50" s="85"/>
      <c r="J50" s="69" t="s">
        <v>26</v>
      </c>
      <c r="K50" s="70"/>
      <c r="L50" s="71"/>
      <c r="M50" s="76">
        <f>M48-M49</f>
        <v>0</v>
      </c>
      <c r="N50" s="76"/>
      <c r="O50" s="63" t="e">
        <f>M50/M48</f>
        <v>#DIV/0!</v>
      </c>
      <c r="P50" s="64"/>
      <c r="S50" s="45" t="s">
        <v>2</v>
      </c>
      <c r="T50" s="15" t="s">
        <v>27</v>
      </c>
      <c r="U50" s="15"/>
      <c r="V50" s="16">
        <f>COUNTIFS(AD16:AD46,"&lt;=17",AD16:AD46,"&gt;=14")</f>
        <v>0</v>
      </c>
      <c r="W50" s="63" t="e">
        <f>V50/$M$49</f>
        <v>#DIV/0!</v>
      </c>
      <c r="X50" s="64"/>
    </row>
    <row r="51" spans="5:24" s="1" customFormat="1" thickBot="1" x14ac:dyDescent="0.25">
      <c r="E51" s="43" t="s">
        <v>28</v>
      </c>
      <c r="F51" s="65"/>
      <c r="G51" s="86"/>
      <c r="J51" s="69" t="s">
        <v>29</v>
      </c>
      <c r="K51" s="70"/>
      <c r="L51" s="71"/>
      <c r="M51" s="76">
        <f>COUNTIF(AD16:AD46,"&gt;=11")</f>
        <v>0</v>
      </c>
      <c r="N51" s="76"/>
      <c r="O51" s="63" t="e">
        <f>M51/M49</f>
        <v>#DIV/0!</v>
      </c>
      <c r="P51" s="64"/>
      <c r="S51" s="45" t="s">
        <v>37</v>
      </c>
      <c r="T51" s="20" t="s">
        <v>30</v>
      </c>
      <c r="U51" s="20"/>
      <c r="V51" s="16">
        <f>COUNTIFS(AD16:AD46,"&lt;=13",AD16:AD46,"&gt;=11")</f>
        <v>0</v>
      </c>
      <c r="W51" s="63" t="e">
        <f t="shared" ref="W51" si="15">V51/$M$49</f>
        <v>#DIV/0!</v>
      </c>
      <c r="X51" s="64"/>
    </row>
    <row r="52" spans="5:24" s="1" customFormat="1" thickBot="1" x14ac:dyDescent="0.25">
      <c r="J52" s="72" t="s">
        <v>31</v>
      </c>
      <c r="K52" s="73"/>
      <c r="L52" s="74"/>
      <c r="M52" s="65">
        <f>M49-M51</f>
        <v>0</v>
      </c>
      <c r="N52" s="65"/>
      <c r="O52" s="57" t="e">
        <f>M52/M49</f>
        <v>#DIV/0!</v>
      </c>
      <c r="P52" s="58"/>
      <c r="S52" s="46" t="s">
        <v>36</v>
      </c>
      <c r="T52" s="47" t="s">
        <v>32</v>
      </c>
      <c r="U52" s="48"/>
      <c r="V52" s="49">
        <f>COUNTIFS(AD16:AD46,"&lt;11",AD16:AD46,"&gt;0")</f>
        <v>0</v>
      </c>
      <c r="W52" s="57" t="e">
        <f t="shared" ref="W52" si="16">V52/$M$49</f>
        <v>#DIV/0!</v>
      </c>
      <c r="X52" s="58"/>
    </row>
    <row r="53" spans="5:24" s="1" customFormat="1" ht="14.25" x14ac:dyDescent="0.2"/>
    <row r="54" spans="5:24" s="1" customFormat="1" ht="14.25" x14ac:dyDescent="0.2">
      <c r="U54" s="1" t="s">
        <v>59</v>
      </c>
    </row>
    <row r="55" spans="5:24" s="1" customFormat="1" ht="14.25" x14ac:dyDescent="0.2"/>
    <row r="56" spans="5:24" s="1" customFormat="1" ht="14.25" x14ac:dyDescent="0.2"/>
    <row r="57" spans="5:24" s="1" customFormat="1" x14ac:dyDescent="0.25">
      <c r="E57" s="19" t="s">
        <v>38</v>
      </c>
      <c r="L57" s="61" t="s">
        <v>39</v>
      </c>
      <c r="M57" s="61"/>
      <c r="N57" s="61"/>
      <c r="O57" s="61"/>
      <c r="P57" s="61"/>
      <c r="Q57" s="61"/>
      <c r="R57" s="2"/>
    </row>
  </sheetData>
  <mergeCells count="78">
    <mergeCell ref="K8:K15"/>
    <mergeCell ref="V8:V15"/>
    <mergeCell ref="W8:W15"/>
    <mergeCell ref="X8:X15"/>
    <mergeCell ref="Y8:Y15"/>
    <mergeCell ref="P8:P15"/>
    <mergeCell ref="Q8:Q15"/>
    <mergeCell ref="R8:R15"/>
    <mergeCell ref="S8:S15"/>
    <mergeCell ref="T8:T15"/>
    <mergeCell ref="U8:U15"/>
    <mergeCell ref="F1:AI2"/>
    <mergeCell ref="X3:AI3"/>
    <mergeCell ref="B5:E15"/>
    <mergeCell ref="A5:A15"/>
    <mergeCell ref="F5:Y5"/>
    <mergeCell ref="F6:J7"/>
    <mergeCell ref="K6:O7"/>
    <mergeCell ref="P6:T7"/>
    <mergeCell ref="U6:Y7"/>
    <mergeCell ref="F8:F15"/>
    <mergeCell ref="G8:G15"/>
    <mergeCell ref="H8:H15"/>
    <mergeCell ref="I8:I15"/>
    <mergeCell ref="O8:O15"/>
    <mergeCell ref="J8:J15"/>
    <mergeCell ref="L8:L15"/>
    <mergeCell ref="H4:O4"/>
    <mergeCell ref="U4:W4"/>
    <mergeCell ref="X4:AI4"/>
    <mergeCell ref="F3:G3"/>
    <mergeCell ref="K3:L3"/>
    <mergeCell ref="P3:Q3"/>
    <mergeCell ref="H3:J3"/>
    <mergeCell ref="M3:O3"/>
    <mergeCell ref="R3:S3"/>
    <mergeCell ref="U3:W3"/>
    <mergeCell ref="F48:G48"/>
    <mergeCell ref="F49:G49"/>
    <mergeCell ref="F50:G50"/>
    <mergeCell ref="F51:G51"/>
    <mergeCell ref="F4:G4"/>
    <mergeCell ref="AD5:AD15"/>
    <mergeCell ref="M48:N48"/>
    <mergeCell ref="M49:N49"/>
    <mergeCell ref="M50:N50"/>
    <mergeCell ref="M51:N51"/>
    <mergeCell ref="O48:P48"/>
    <mergeCell ref="O49:P49"/>
    <mergeCell ref="O50:P50"/>
    <mergeCell ref="O51:P51"/>
    <mergeCell ref="M8:M15"/>
    <mergeCell ref="N8:N15"/>
    <mergeCell ref="Z6:Z15"/>
    <mergeCell ref="AA6:AA15"/>
    <mergeCell ref="AB6:AB15"/>
    <mergeCell ref="AC6:AC15"/>
    <mergeCell ref="Z5:AC5"/>
    <mergeCell ref="O52:P52"/>
    <mergeCell ref="S48:U48"/>
    <mergeCell ref="L57:Q57"/>
    <mergeCell ref="W48:X48"/>
    <mergeCell ref="W49:X49"/>
    <mergeCell ref="W50:X50"/>
    <mergeCell ref="W51:X51"/>
    <mergeCell ref="W52:X52"/>
    <mergeCell ref="M52:N52"/>
    <mergeCell ref="J48:L48"/>
    <mergeCell ref="J49:L49"/>
    <mergeCell ref="J50:L50"/>
    <mergeCell ref="J51:L51"/>
    <mergeCell ref="J52:L52"/>
    <mergeCell ref="AI5:AI15"/>
    <mergeCell ref="AE6:AE15"/>
    <mergeCell ref="AF6:AF15"/>
    <mergeCell ref="AG6:AG15"/>
    <mergeCell ref="AH6:AH15"/>
    <mergeCell ref="AE5:AH5"/>
  </mergeCells>
  <conditionalFormatting sqref="F16:J46 O16:AD46">
    <cfRule type="cellIs" dxfId="33" priority="108" operator="equal">
      <formula>10.5</formula>
    </cfRule>
    <cfRule type="cellIs" dxfId="32" priority="109" operator="lessThan">
      <formula>0</formula>
    </cfRule>
    <cfRule type="cellIs" dxfId="31" priority="110" operator="lessThan">
      <formula>10.5</formula>
    </cfRule>
    <cfRule type="cellIs" dxfId="30" priority="111" operator="greaterThan">
      <formula>20</formula>
    </cfRule>
    <cfRule type="cellIs" dxfId="29" priority="112" operator="greaterThan">
      <formula>10.5</formula>
    </cfRule>
  </conditionalFormatting>
  <conditionalFormatting sqref="K44:N46">
    <cfRule type="cellIs" dxfId="28" priority="92" operator="equal">
      <formula>10.5</formula>
    </cfRule>
    <cfRule type="cellIs" dxfId="27" priority="93" operator="lessThan">
      <formula>0</formula>
    </cfRule>
    <cfRule type="cellIs" dxfId="26" priority="94" operator="lessThan">
      <formula>10.5</formula>
    </cfRule>
    <cfRule type="cellIs" dxfId="25" priority="95" operator="greaterThan">
      <formula>20</formula>
    </cfRule>
    <cfRule type="cellIs" dxfId="24" priority="96" operator="greaterThan">
      <formula>10.5</formula>
    </cfRule>
  </conditionalFormatting>
  <conditionalFormatting sqref="K40:N43 M33:N39">
    <cfRule type="cellIs" dxfId="23" priority="52" operator="equal">
      <formula>10.5</formula>
    </cfRule>
    <cfRule type="cellIs" dxfId="22" priority="53" operator="lessThan">
      <formula>0</formula>
    </cfRule>
    <cfRule type="cellIs" dxfId="21" priority="54" operator="lessThan">
      <formula>10.5</formula>
    </cfRule>
    <cfRule type="cellIs" dxfId="20" priority="55" operator="greaterThan">
      <formula>20</formula>
    </cfRule>
    <cfRule type="cellIs" dxfId="19" priority="56" operator="greaterThan">
      <formula>10.5</formula>
    </cfRule>
  </conditionalFormatting>
  <conditionalFormatting sqref="K16:K39">
    <cfRule type="cellIs" dxfId="18" priority="32" operator="equal">
      <formula>10.5</formula>
    </cfRule>
    <cfRule type="cellIs" dxfId="17" priority="33" operator="lessThan">
      <formula>0</formula>
    </cfRule>
    <cfRule type="cellIs" dxfId="16" priority="34" operator="lessThan">
      <formula>10.5</formula>
    </cfRule>
    <cfRule type="cellIs" dxfId="15" priority="35" operator="greaterThan">
      <formula>20</formula>
    </cfRule>
    <cfRule type="cellIs" dxfId="14" priority="36" operator="greaterThan">
      <formula>10.5</formula>
    </cfRule>
  </conditionalFormatting>
  <conditionalFormatting sqref="L33:L39">
    <cfRule type="cellIs" dxfId="13" priority="27" operator="equal">
      <formula>10.5</formula>
    </cfRule>
    <cfRule type="cellIs" dxfId="12" priority="28" operator="lessThan">
      <formula>0</formula>
    </cfRule>
    <cfRule type="cellIs" dxfId="11" priority="29" operator="lessThan">
      <formula>10.5</formula>
    </cfRule>
    <cfRule type="cellIs" dxfId="10" priority="30" operator="greaterThan">
      <formula>20</formula>
    </cfRule>
    <cfRule type="cellIs" dxfId="9" priority="31" operator="greaterThan">
      <formula>10.5</formula>
    </cfRule>
  </conditionalFormatting>
  <conditionalFormatting sqref="L16:N32">
    <cfRule type="cellIs" dxfId="8" priority="12" operator="equal">
      <formula>10.5</formula>
    </cfRule>
    <cfRule type="cellIs" dxfId="7" priority="13" operator="lessThan">
      <formula>0</formula>
    </cfRule>
    <cfRule type="cellIs" dxfId="6" priority="14" operator="lessThan">
      <formula>10.5</formula>
    </cfRule>
    <cfRule type="cellIs" dxfId="5" priority="15" operator="greaterThan">
      <formula>20</formula>
    </cfRule>
    <cfRule type="cellIs" dxfId="4" priority="16" operator="greaterThan">
      <formula>10.5</formula>
    </cfRule>
  </conditionalFormatting>
  <conditionalFormatting sqref="AE16:AI46">
    <cfRule type="cellIs" dxfId="3" priority="1" operator="equal">
      <formula>"C"</formula>
    </cfRule>
    <cfRule type="cellIs" dxfId="2" priority="2" operator="equal">
      <formula>"B"</formula>
    </cfRule>
    <cfRule type="cellIs" dxfId="1" priority="3" operator="equal">
      <formula>"A"</formula>
    </cfRule>
    <cfRule type="cellIs" dxfId="0" priority="4" operator="equal">
      <formula>"AD"</formula>
    </cfRule>
  </conditionalFormatting>
  <printOptions horizontalCentered="1"/>
  <pageMargins left="0.25" right="0.25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Matemática</vt:lpstr>
      <vt:lpstr>Matemática!Área_de_impresión</vt:lpstr>
      <vt:lpstr>Matemática!Títulos_a_imprimir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ZONA VIP</cp:lastModifiedBy>
  <cp:lastPrinted>2019-04-30T17:19:40Z</cp:lastPrinted>
  <dcterms:created xsi:type="dcterms:W3CDTF">2013-03-07T21:24:14Z</dcterms:created>
  <dcterms:modified xsi:type="dcterms:W3CDTF">2020-01-23T14:52:04Z</dcterms:modified>
</cp:coreProperties>
</file>